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L:\natsswssshare07\T&amp;C\Northern Trust\ICI Primary &amp; Secondary\2025\NRA\"/>
    </mc:Choice>
  </mc:AlternateContent>
  <xr:revisionPtr revIDLastSave="0" documentId="8_{3F96362C-13D9-4142-8069-52DC87C94717}" xr6:coauthVersionLast="47" xr6:coauthVersionMax="47" xr10:uidLastSave="{00000000-0000-0000-0000-000000000000}"/>
  <bookViews>
    <workbookView xWindow="-120" yWindow="-120" windowWidth="33840" windowHeight="16920" xr2:uid="{00000000-000D-0000-FFFF-FFFF00000000}"/>
  </bookViews>
  <sheets>
    <sheet name="NRA Layout" sheetId="3" r:id="rId1"/>
  </sheets>
  <definedNames>
    <definedName name="_xlnm._FilterDatabase" localSheetId="0" hidden="1">'NRA Layout'!$A$13:$J$294</definedName>
    <definedName name="_xlnm.Print_Area" localSheetId="0">'NRA Layout'!$1:$13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3" l="1"/>
  <c r="L294" i="3"/>
  <c r="K294" i="3"/>
  <c r="L292" i="3"/>
  <c r="K292" i="3"/>
  <c r="L286" i="3"/>
  <c r="K286" i="3"/>
  <c r="L280" i="3"/>
  <c r="K280" i="3"/>
  <c r="L274" i="3"/>
  <c r="K274" i="3"/>
  <c r="L268" i="3"/>
  <c r="K268" i="3"/>
  <c r="L262" i="3"/>
  <c r="K262" i="3"/>
  <c r="L256" i="3"/>
  <c r="K256" i="3"/>
  <c r="L250" i="3"/>
  <c r="K250" i="3"/>
  <c r="L244" i="3"/>
  <c r="K244" i="3"/>
  <c r="L238" i="3"/>
  <c r="K238" i="3"/>
  <c r="L232" i="3"/>
  <c r="K232" i="3"/>
  <c r="L226" i="3"/>
  <c r="K226" i="3"/>
  <c r="L221" i="3"/>
  <c r="K221" i="3"/>
  <c r="L208" i="3"/>
  <c r="K208" i="3"/>
  <c r="L203" i="3"/>
  <c r="K203" i="3"/>
  <c r="L197" i="3"/>
  <c r="K197" i="3"/>
  <c r="L192" i="3"/>
  <c r="K192" i="3"/>
  <c r="L187" i="3"/>
  <c r="K187" i="3"/>
  <c r="L174" i="3"/>
  <c r="K174" i="3"/>
  <c r="L169" i="3"/>
  <c r="K169" i="3"/>
  <c r="L164" i="3"/>
  <c r="K164" i="3"/>
  <c r="L159" i="3"/>
  <c r="K159" i="3"/>
  <c r="L154" i="3"/>
  <c r="K154" i="3"/>
  <c r="L149" i="3"/>
  <c r="K149" i="3"/>
  <c r="L144" i="3"/>
  <c r="K144" i="3"/>
  <c r="L139" i="3"/>
  <c r="K139" i="3"/>
  <c r="L126" i="3"/>
  <c r="K126" i="3"/>
  <c r="L113" i="3"/>
  <c r="K113" i="3"/>
  <c r="L100" i="3"/>
  <c r="K100" i="3"/>
  <c r="L87" i="3"/>
  <c r="K87" i="3"/>
  <c r="L82" i="3"/>
  <c r="K82" i="3"/>
  <c r="L69" i="3"/>
  <c r="K69" i="3"/>
  <c r="L56" i="3"/>
  <c r="K56" i="3"/>
  <c r="L51" i="3"/>
  <c r="K51" i="3"/>
  <c r="L46" i="3"/>
  <c r="K46" i="3"/>
  <c r="L41" i="3"/>
  <c r="K41" i="3"/>
  <c r="L28" i="3"/>
  <c r="K28" i="3"/>
  <c r="L23" i="3"/>
  <c r="K23" i="3"/>
  <c r="L18" i="3"/>
  <c r="K18" i="3"/>
  <c r="H232" i="3" l="1"/>
  <c r="G268" i="3" l="1"/>
  <c r="G262" i="3"/>
  <c r="H250" i="3"/>
  <c r="G250" i="3"/>
  <c r="H244" i="3"/>
  <c r="G244" i="3"/>
  <c r="H238" i="3"/>
  <c r="G238" i="3"/>
  <c r="G232" i="3"/>
  <c r="H226" i="3"/>
  <c r="G226" i="3"/>
  <c r="G286" i="3" s="1"/>
  <c r="H221" i="3"/>
  <c r="H286" i="3" s="1"/>
  <c r="G221" i="3"/>
  <c r="H208" i="3"/>
  <c r="G208" i="3"/>
  <c r="H203" i="3"/>
  <c r="G203" i="3"/>
  <c r="H197" i="3"/>
  <c r="G197" i="3"/>
  <c r="H192" i="3"/>
  <c r="G192" i="3"/>
  <c r="H187" i="3"/>
  <c r="G187" i="3"/>
  <c r="G280" i="3" s="1"/>
  <c r="H174" i="3"/>
  <c r="H280" i="3" s="1"/>
  <c r="G174" i="3"/>
  <c r="H169" i="3"/>
  <c r="G169" i="3"/>
  <c r="H164" i="3"/>
  <c r="G164" i="3"/>
  <c r="H159" i="3"/>
  <c r="G159" i="3"/>
  <c r="H154" i="3"/>
  <c r="G154" i="3"/>
  <c r="H149" i="3"/>
  <c r="G149" i="3"/>
  <c r="G274" i="3" s="1"/>
  <c r="H144" i="3"/>
  <c r="H274" i="3" s="1"/>
  <c r="G144" i="3"/>
  <c r="H139" i="3"/>
  <c r="G139" i="3"/>
  <c r="H126" i="3"/>
  <c r="G126" i="3"/>
  <c r="H113" i="3"/>
  <c r="G113" i="3"/>
  <c r="H100" i="3"/>
  <c r="G100" i="3"/>
  <c r="H87" i="3"/>
  <c r="G87" i="3"/>
  <c r="H82" i="3"/>
  <c r="H268" i="3" s="1"/>
  <c r="G82" i="3"/>
  <c r="H69" i="3"/>
  <c r="G69" i="3"/>
  <c r="H56" i="3"/>
  <c r="G56" i="3"/>
  <c r="H51" i="3"/>
  <c r="G51" i="3"/>
  <c r="H46" i="3"/>
  <c r="G46" i="3"/>
  <c r="H41" i="3"/>
  <c r="G41" i="3"/>
  <c r="H28" i="3"/>
  <c r="H262" i="3" s="1"/>
  <c r="G28" i="3"/>
  <c r="H23" i="3"/>
  <c r="G23" i="3"/>
  <c r="H18" i="3"/>
  <c r="H256" i="3" s="1"/>
  <c r="G18" i="3"/>
  <c r="G256" i="3" s="1"/>
  <c r="G292" i="3" l="1"/>
  <c r="G294" i="3" s="1"/>
  <c r="H292" i="3"/>
  <c r="H29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tc={A70F982E-19E2-490D-B3CC-571EE724FDA1}</author>
    <author>tc={DDD41982-4DB1-4B43-BF79-1739DA2A3508}</author>
  </authors>
  <commentList>
    <comment ref="D13" authorId="0" shapeId="0" xr:uid="{A70F982E-19E2-490D-B3CC-571EE724FDA1}">
      <text>
        <t>[Threaded comment]
Your version of Excel allows you to read this threaded comment; however, any edits to it will get removed if the file is opened in a newer version of Excel. Learn more: https://go.microsoft.com/fwlink/?linkid=870924
Comment:
    Estimated (E) indicator added in 2024</t>
      </text>
    </comment>
    <comment ref="E13" authorId="1" shapeId="0" xr:uid="{DDD41982-4DB1-4B43-BF79-1739DA2A3508}">
      <text>
        <t>[Threaded comment]
Your version of Excel allows you to read this threaded comment; however, any edits to it will get removed if the file is opened in a newer version of Excel. Learn more: https://go.microsoft.com/fwlink/?linkid=870924
Comment:
    C and X indicators are in the same column in 2025, consistent with the Primary Layout</t>
      </text>
    </comment>
  </commentList>
</comments>
</file>

<file path=xl/sharedStrings.xml><?xml version="1.0" encoding="utf-8"?>
<sst xmlns="http://schemas.openxmlformats.org/spreadsheetml/2006/main" count="1062" uniqueCount="172">
  <si>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</si>
  <si>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CUSIP</t>
  </si>
  <si>
    <t>NRA Layout Report Date:</t>
  </si>
  <si>
    <t>NRA Exempt Income Div (Attributed to Interest Income)</t>
  </si>
  <si>
    <t>FIRPTA Eligible Short-Term Capital Gain</t>
  </si>
  <si>
    <t>FIRPTA Eligible Long-Term Capital Gain</t>
  </si>
  <si>
    <t>Security Description (Fund Name)</t>
  </si>
  <si>
    <t>NRA Exempt Short-Term Capital Gain</t>
  </si>
  <si>
    <t>Ticker Symbol</t>
  </si>
  <si>
    <t>Note: no requirement to skip rows between entries or list in CUSIP order</t>
  </si>
  <si>
    <t>Optional</t>
  </si>
  <si>
    <t>Payable Date (mm/dd/yyyy)</t>
  </si>
  <si>
    <t>Reclass (R) or Estimated (E)</t>
  </si>
  <si>
    <t>Corrected (C) or Extended (X)</t>
  </si>
  <si>
    <t>NRA-Exempt Distributions [(NRA7+8)+(Primary22+26+28+29+30)]</t>
  </si>
  <si>
    <t>NRA-Taxable Distributions (Primary13-NRA11)</t>
  </si>
  <si>
    <t>TARGET DELIVERY DATE: February 3, 2026</t>
  </si>
  <si>
    <t>33939L860</t>
  </si>
  <si>
    <t>FlexShares Quality Dividend Index Fund-ETF</t>
  </si>
  <si>
    <t>QDF</t>
  </si>
  <si>
    <t>03/27/2025</t>
  </si>
  <si>
    <t>06/26/2025</t>
  </si>
  <si>
    <t>09/25/2025</t>
  </si>
  <si>
    <t>12/26/2025</t>
  </si>
  <si>
    <t>TOTAL</t>
  </si>
  <si>
    <t>33939L845</t>
  </si>
  <si>
    <t>FlexShares Quality Dividend Defensive Index Fund-ETF</t>
  </si>
  <si>
    <t>QDEF</t>
  </si>
  <si>
    <t>33939L746</t>
  </si>
  <si>
    <t>FlexShares US Quality Large Cap Index Fund-ETF</t>
  </si>
  <si>
    <t>QLC</t>
  </si>
  <si>
    <t>33939L753</t>
  </si>
  <si>
    <t>FlexShares Credit-Scored US Long Corporate Bond Index Fund-ETF</t>
  </si>
  <si>
    <t>LKOR</t>
  </si>
  <si>
    <t>02/07/2025</t>
  </si>
  <si>
    <t>03/07/2025</t>
  </si>
  <si>
    <t>04/07/2025</t>
  </si>
  <si>
    <t>05/07/2025</t>
  </si>
  <si>
    <t>06/06/2025</t>
  </si>
  <si>
    <t>07/08/2025</t>
  </si>
  <si>
    <t>08/07/2025</t>
  </si>
  <si>
    <t>09/08/2025</t>
  </si>
  <si>
    <t>10/07/2025</t>
  </si>
  <si>
    <t>11/07/2025</t>
  </si>
  <si>
    <t>12/05/2025</t>
  </si>
  <si>
    <t>33939L738</t>
  </si>
  <si>
    <t>FlexShares Real Assets Allocation Index Fund-ETF</t>
  </si>
  <si>
    <t>ASET</t>
  </si>
  <si>
    <t>04/02/2025</t>
  </si>
  <si>
    <t>07/02/2025</t>
  </si>
  <si>
    <t>10/01/2025</t>
  </si>
  <si>
    <t>10/17/2025</t>
  </si>
  <si>
    <t>33939L696</t>
  </si>
  <si>
    <t>FlexShares STOXX US ESG Select Index Fund-ETF</t>
  </si>
  <si>
    <t>ESG</t>
  </si>
  <si>
    <t>33939L100</t>
  </si>
  <si>
    <t>FlexShares Morningstar US Market Factor Tilt Index Fund-ETF</t>
  </si>
  <si>
    <t>TILT</t>
  </si>
  <si>
    <t>33939L506</t>
  </si>
  <si>
    <t>Flexshares iBoxx 3- Year Target Duration TIPS Index Fund-ETF</t>
  </si>
  <si>
    <t>TDTT</t>
  </si>
  <si>
    <t>33939L605</t>
  </si>
  <si>
    <t>Flexshares iBoxx 5 - Year Target Duration TIPS Index Fund-ETF</t>
  </si>
  <si>
    <t>TDTF</t>
  </si>
  <si>
    <t>33939L787</t>
  </si>
  <si>
    <t>FlexShares Global Quality Real Estate Index Fund-ETF</t>
  </si>
  <si>
    <t>GQRE</t>
  </si>
  <si>
    <t>33939L670</t>
  </si>
  <si>
    <t>FlexShares Core Select Bond Fund-ETF</t>
  </si>
  <si>
    <t>BNDC</t>
  </si>
  <si>
    <t>02/13/2025</t>
  </si>
  <si>
    <t>03/13/2025</t>
  </si>
  <si>
    <t>04/11/2025</t>
  </si>
  <si>
    <t>05/13/2025</t>
  </si>
  <si>
    <t>06/12/2025</t>
  </si>
  <si>
    <t>07/14/2025</t>
  </si>
  <si>
    <t>08/13/2025</t>
  </si>
  <si>
    <t>09/12/2025</t>
  </si>
  <si>
    <t>10/14/2025</t>
  </si>
  <si>
    <t>11/14/2025</t>
  </si>
  <si>
    <t>12/11/2025</t>
  </si>
  <si>
    <t>01/02/2026</t>
  </si>
  <si>
    <t>33939L779</t>
  </si>
  <si>
    <t>Flexshares Disciplined Duration MBS Index Fund-ETF</t>
  </si>
  <si>
    <t>MBSD</t>
  </si>
  <si>
    <t>33939L761</t>
  </si>
  <si>
    <t>Flexshares Credit-Scored US Corporate Bond Index Fund-ETF</t>
  </si>
  <si>
    <t>SKOR</t>
  </si>
  <si>
    <t>33939L886</t>
  </si>
  <si>
    <t>FlexShares Ultra-Short Income Fund-ETF</t>
  </si>
  <si>
    <t>RAVI</t>
  </si>
  <si>
    <t>33939L795</t>
  </si>
  <si>
    <t>FlexShares STOXX Global Broad Infrastructure Index Fund-ETF</t>
  </si>
  <si>
    <t>NFRA</t>
  </si>
  <si>
    <t>33939L803</t>
  </si>
  <si>
    <t>FlexShares Morningstar Developed Markets ex-US Factor Tilt Index Fund-ETF</t>
  </si>
  <si>
    <t>TLTD</t>
  </si>
  <si>
    <t>33939L308</t>
  </si>
  <si>
    <t>FlexShares Morningstar Emerging Markets Factor Tilt Index Fund-ETF</t>
  </si>
  <si>
    <t>TLTE</t>
  </si>
  <si>
    <t>33939L688</t>
  </si>
  <si>
    <t>FlexShares STOXX Global ESG Select Index Fund-ETF</t>
  </si>
  <si>
    <t>ESGG</t>
  </si>
  <si>
    <t>33939L837</t>
  </si>
  <si>
    <t>FlexShares International Quality Dividend Index Fund-ETF</t>
  </si>
  <si>
    <t>IQDF</t>
  </si>
  <si>
    <t>33939L829</t>
  </si>
  <si>
    <t>FlexShares International Quality Dividend Dynamic Index Fund-ETF</t>
  </si>
  <si>
    <t>IQDY</t>
  </si>
  <si>
    <t>33939L407</t>
  </si>
  <si>
    <t>FlexShares Morningstar Global Upstream Natural Resources Index Fund-ETF</t>
  </si>
  <si>
    <t>GUNR</t>
  </si>
  <si>
    <t>33939L662</t>
  </si>
  <si>
    <t>FlexShares High Yield Value-Scored Bond Index Fund-ETF</t>
  </si>
  <si>
    <t>HYGV</t>
  </si>
  <si>
    <t>33939L654</t>
  </si>
  <si>
    <t>FlexShares US Quality Low Volatility Index Fund-ETF</t>
  </si>
  <si>
    <t>QLV</t>
  </si>
  <si>
    <t>33939L647</t>
  </si>
  <si>
    <t>FlexShares Developed Markets ex-US Quality Low Volatility Index Fund-ETF</t>
  </si>
  <si>
    <t>QLVD</t>
  </si>
  <si>
    <t>33939L639</t>
  </si>
  <si>
    <t>FlexShares Emerging Markets Quality Low Volatility Index Fund-ETF</t>
  </si>
  <si>
    <t>QLVE</t>
  </si>
  <si>
    <t>12/30/2025</t>
  </si>
  <si>
    <t>33939L613</t>
  </si>
  <si>
    <t>FlexShares ESG Climate US Large Cap Core Index Fund-ETF</t>
  </si>
  <si>
    <t>FEUS</t>
  </si>
  <si>
    <t>33939L571</t>
  </si>
  <si>
    <t>FlexShares ESG Climate Investment Grade Corporate Core Index Fund-ETF</t>
  </si>
  <si>
    <t>FEIG</t>
  </si>
  <si>
    <t>33939L597</t>
  </si>
  <si>
    <t>FlexShares ESG Climate Developed Markets ex-US Core Index Fund-ETF</t>
  </si>
  <si>
    <t>FEDM</t>
  </si>
  <si>
    <t>665162228</t>
  </si>
  <si>
    <t>Northern Trust Short-Term Tax-Exempt Bond ETF-ETF</t>
  </si>
  <si>
    <t>TAXS</t>
  </si>
  <si>
    <t>665162210</t>
  </si>
  <si>
    <t>Northern Trust Intermediate Tax-Exempt Bond ETF-ETF</t>
  </si>
  <si>
    <t>TAXI</t>
  </si>
  <si>
    <t>665162194</t>
  </si>
  <si>
    <t>Northern Trust Tax-Exempt Bond ETF-ETF</t>
  </si>
  <si>
    <t>TAXT</t>
  </si>
  <si>
    <t>665162186</t>
  </si>
  <si>
    <t>Northern Trust 2030 Tax-Exempt Distributing Ladder ETF-ETF</t>
  </si>
  <si>
    <t>MUNA</t>
  </si>
  <si>
    <t>665162178</t>
  </si>
  <si>
    <t>Northern Trust 2035 Tax-Exempt Distributing Ladder ETF-ETF</t>
  </si>
  <si>
    <t>MUNB</t>
  </si>
  <si>
    <t>665162160</t>
  </si>
  <si>
    <t>Northern Trust 2045 Tax-Exempt Distributing Ladder ETF-ETF</t>
  </si>
  <si>
    <t>MUNC</t>
  </si>
  <si>
    <t>665162152</t>
  </si>
  <si>
    <t>Northern Trust 2055 Tax-Exempt Distributing Ladder ETF-ETF</t>
  </si>
  <si>
    <t>MUND</t>
  </si>
  <si>
    <t>665162145</t>
  </si>
  <si>
    <t>Northern Trust 2030 Inflation-Linked Distributing Ladder ETF-ETF</t>
  </si>
  <si>
    <t>TIPA</t>
  </si>
  <si>
    <t>665162137</t>
  </si>
  <si>
    <t>Northern Trust 2035 Inflation-Linked Distributing Ladder ETF-ETF</t>
  </si>
  <si>
    <t>TIPB</t>
  </si>
  <si>
    <t>665162129</t>
  </si>
  <si>
    <t>Northern Trust 2045 Inflation-Linked Distributing Ladder ETF-ETF</t>
  </si>
  <si>
    <t>TIPC</t>
  </si>
  <si>
    <t>665162111</t>
  </si>
  <si>
    <t>Northern Trust 2055 Inflation-Linked Distributing Ladder ETF-ETF</t>
  </si>
  <si>
    <t>TIPD</t>
  </si>
  <si>
    <t>FlexShares International Quality Dividend Defensive Index Fund</t>
  </si>
  <si>
    <t>33939L811</t>
  </si>
  <si>
    <t>IQDE</t>
  </si>
  <si>
    <t>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</si>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</sst>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0000"/>
    <numFmt numFmtId="165" formatCode="_([$$-409]* #,##0.000000_);_([$$-409]* \(#,##0.000000\);_([$$-409]* &quot;-&quot;??_);_(@_)"/>
  </numFmts>
  <fonts count="9">
    <font>
      <sz val="10"/>
      <name val="Arial"/>
    </font>
    <font>
      <b/>
      <sz val="10"/>
      <name val="Arial"/>
      <family val="2"/>
    </font>
    <font>
      <sz val="10"/>
      <name val="Arial"/>
      <family val="2"/>
    </font>
    <font>
      <i/>
      <sz val="10"/>
      <name val="Arial"/>
      <family val="2"/>
    </font>
    <font>
      <b/>
      <u/>
      <sz val="14"/>
      <name val="Arial"/>
      <family val="2"/>
    </font>
    <font>
      <i/>
      <sz val="9"/>
      <name val="Palatino"/>
      <family val="1"/>
    </font>
    <font>
      <i/>
      <sz val="9"/>
      <name val="Arial"/>
      <family val="2"/>
    </font>
    <font>
      <sz val="10"/>
      <color indexed="8"/>
      <name val="MS Sans Serif"/>
    </font>
    <font>
      <sz val="10"/>
      <color indexed="8"/>
      <name val="Arial"/>
      <family val="2"/>
    </font>
  </fonts>
  <fills count="5">
    <fill>
      <patternFill patternType="none"/>
    </fill>
    <fill>
      <patternFill patternType="gray125"/>
    </fill>
    <fill>
      <patternFill patternType="solid">
        <fgColor indexed="47"/>
        <bgColor indexed="64"/>
      </patternFill>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7" fillId="0" borderId="0"/>
    <xf numFmtId="44" fontId="2" fillId="0" borderId="0" applyFont="0" applyFill="0" applyBorder="0" applyAlignment="0" applyProtection="0"/>
    <xf numFmtId="0" fontId="2" fillId="0" borderId="0"/>
    <xf numFmtId="0" fontId="2" fillId="0" borderId="0"/>
  </cellStyleXfs>
  <cellXfs count="26">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left" vertical="top" wrapText="1"/>
    </xf>
    <xf numFmtId="0" fontId="1" fillId="0" borderId="0" xfId="0" applyFont="1" applyAlignment="1">
      <alignment horizontal="center"/>
    </xf>
    <xf numFmtId="0" fontId="1" fillId="0" borderId="2" xfId="0" applyFont="1" applyBorder="1" applyAlignment="1">
      <alignment horizontal="center" vertical="top" wrapText="1"/>
    </xf>
    <xf numFmtId="0" fontId="2" fillId="2" borderId="4" xfId="0" applyFont="1" applyFill="1" applyBorder="1" applyAlignment="1">
      <alignment horizontal="center"/>
    </xf>
    <xf numFmtId="0" fontId="4" fillId="0" borderId="3" xfId="0" applyFont="1" applyBorder="1"/>
    <xf numFmtId="0" fontId="0" fillId="0" borderId="3" xfId="0" applyBorder="1"/>
    <xf numFmtId="0" fontId="6" fillId="0" borderId="0" xfId="0" applyFont="1" applyAlignment="1">
      <alignment vertical="top" wrapText="1"/>
    </xf>
    <xf numFmtId="0" fontId="2" fillId="3" borderId="2" xfId="0" applyFont="1" applyFill="1" applyBorder="1" applyAlignment="1">
      <alignment horizontal="center"/>
    </xf>
    <xf numFmtId="164" fontId="1" fillId="0" borderId="2" xfId="0" applyNumberFormat="1" applyFont="1" applyBorder="1" applyAlignment="1">
      <alignment horizontal="center" vertical="top" wrapText="1"/>
    </xf>
    <xf numFmtId="164" fontId="0" fillId="0" borderId="0" xfId="0" applyNumberFormat="1"/>
    <xf numFmtId="0" fontId="1" fillId="4" borderId="2" xfId="0" applyFont="1" applyFill="1" applyBorder="1" applyAlignment="1">
      <alignment horizontal="center" vertical="top" wrapText="1"/>
    </xf>
    <xf numFmtId="0" fontId="1" fillId="0" borderId="0" xfId="0" applyFont="1"/>
    <xf numFmtId="14" fontId="0" fillId="0" borderId="1" xfId="0" applyNumberFormat="1" applyBorder="1" applyAlignment="1">
      <alignment horizontal="left"/>
    </xf>
    <xf numFmtId="164" fontId="1" fillId="0" borderId="0" xfId="0" applyNumberFormat="1" applyFont="1"/>
    <xf numFmtId="164" fontId="2" fillId="0" borderId="0" xfId="1" applyNumberFormat="1" applyFont="1" applyAlignment="1">
      <alignment horizontal="right"/>
    </xf>
    <xf numFmtId="165" fontId="2" fillId="0" borderId="0" xfId="1" applyNumberFormat="1" applyFont="1" applyAlignment="1">
      <alignment horizontal="center"/>
    </xf>
    <xf numFmtId="0" fontId="8" fillId="0" borderId="0" xfId="1" applyFont="1"/>
    <xf numFmtId="0" fontId="0" fillId="0" borderId="0" xfId="0" applyFill="1"/>
    <xf numFmtId="164" fontId="0" fillId="0" borderId="0" xfId="0" applyNumberFormat="1" applyFill="1"/>
    <xf numFmtId="0" fontId="1" fillId="0" borderId="0" xfId="0" applyFont="1" applyFill="1"/>
    <xf numFmtId="164" fontId="1" fillId="0" borderId="0" xfId="0" applyNumberFormat="1" applyFont="1" applyFill="1"/>
    <xf numFmtId="0" fontId="5" fillId="0" borderId="0" xfId="0" applyFont="1" applyAlignment="1">
      <alignment horizontal="center" vertical="top" wrapText="1"/>
    </xf>
  </cellXfs>
  <cellStyles count="5">
    <cellStyle name="Currency 2" xfId="2" xr:uid="{AA3C8632-4B1A-4DD8-898C-C09AE2998F07}"/>
    <cellStyle name="Normal" xfId="0" builtinId="0"/>
    <cellStyle name="Normal 2" xfId="1" xr:uid="{319E7B30-DAAF-4662-AE82-D158C18DBC29}"/>
    <cellStyle name="Normal 2 2" xfId="4" xr:uid="{81520154-DD54-4438-9C19-15D21D43DE9A}"/>
    <cellStyle name="Normal 3" xfId="3" xr:uid="{172BC8E0-7805-4589-A809-5F5921402A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orn, Michael" id="{82FE2D6E-0EF1-427D-8B7B-D6DFB4920DAD}" userId="S::michaelhorn@ici.org::c2f18f2b-64a9-40b1-967b-dc0ffb6753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3" dT="2024-09-05T20:30:37.12" personId="{82FE2D6E-0EF1-427D-8B7B-D6DFB4920DAD}" id="{A70F982E-19E2-490D-B3CC-571EE724FDA1}">
    <text>Estimated (E) indicator added in 2024</text>
  </threadedComment>
  <threadedComment ref="E13" dT="2025-09-08T14:28:11.49" personId="{82FE2D6E-0EF1-427D-8B7B-D6DFB4920DAD}" id="{DDD41982-4DB1-4B43-BF79-1739DA2A3508}">
    <text>C and X indicators are in the same column in 2025, consistent with the Primary Layout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94"/>
  <sheetViews>
    <sheetView tabSelected="1" zoomScaleNormal="100" workbookViewId="0">
      <selection activeCell="E69" sqref="E69"/>
    </sheetView>
  </sheetViews>
  <sheetFormatPr defaultRowHeight="12.75"/>
  <cols>
    <col min="1" max="1" width="59.28515625" customWidth="1"/>
    <col min="2" max="2" width="12.42578125" bestFit="1" customWidth="1"/>
    <col min="4" max="4" width="12.42578125" bestFit="1" customWidth="1"/>
    <col min="5" max="5" width="12.42578125" customWidth="1"/>
    <col min="6" max="6" width="13" bestFit="1" customWidth="1"/>
    <col min="7" max="7" width="15.85546875" bestFit="1" customWidth="1"/>
    <col min="8" max="9" width="15" customWidth="1"/>
    <col min="10" max="10" width="18" customWidth="1"/>
    <col min="11" max="11" width="18" bestFit="1" customWidth="1"/>
    <col min="12" max="12" width="12.42578125" bestFit="1" customWidth="1"/>
    <col min="13" max="13" width="9.5703125" bestFit="1" customWidth="1"/>
  </cols>
  <sheetData>
    <row r="1" spans="1:12" ht="13.5" thickBot="1">
      <c r="A1" s="1"/>
      <c r="B1" s="1"/>
      <c r="C1" s="1"/>
      <c r="D1" s="1"/>
      <c r="E1" s="1"/>
      <c r="F1" s="1"/>
    </row>
    <row r="2" spans="1:12" ht="13.5" thickBot="1">
      <c r="A2" s="2" t="s">
        <v>2</v>
      </c>
      <c r="B2" s="16">
        <v>46022</v>
      </c>
      <c r="C2" s="3"/>
      <c r="D2" s="5"/>
      <c r="E2" s="5" t="s">
        <v>16</v>
      </c>
      <c r="F2" s="3"/>
    </row>
    <row r="3" spans="1:12">
      <c r="A3" s="1"/>
      <c r="B3" s="1"/>
      <c r="C3" s="3"/>
      <c r="D3" s="3"/>
      <c r="E3" s="3"/>
      <c r="F3" s="3"/>
    </row>
    <row r="4" spans="1:12" ht="33" customHeight="1">
      <c r="A4" s="25" t="s">
        <v>0</v>
      </c>
      <c r="B4" s="25"/>
      <c r="C4" s="25"/>
      <c r="D4" s="25"/>
      <c r="E4" s="25"/>
      <c r="F4" s="25"/>
      <c r="G4" s="25"/>
      <c r="H4" s="25"/>
      <c r="I4" s="25"/>
    </row>
    <row r="5" spans="1:12">
      <c r="A5" s="10"/>
      <c r="B5" s="10"/>
      <c r="C5" s="10"/>
      <c r="D5" s="10"/>
      <c r="E5" s="10"/>
      <c r="F5" s="10"/>
    </row>
    <row r="6" spans="1:12" ht="24" customHeight="1">
      <c r="A6" s="8" t="s">
        <v>9</v>
      </c>
      <c r="B6" s="9"/>
      <c r="C6" s="9"/>
      <c r="D6" s="9"/>
      <c r="E6" s="9"/>
      <c r="F6" s="9"/>
      <c r="K6" s="3" t="s">
        <v>10</v>
      </c>
      <c r="L6" s="3" t="s">
        <v>10</v>
      </c>
    </row>
    <row r="7" spans="1:12" hidden="1">
      <c r="A7" s="4"/>
      <c r="B7" s="4"/>
      <c r="C7" s="4"/>
      <c r="D7" s="4"/>
      <c r="E7" s="4"/>
      <c r="F7" s="4"/>
    </row>
    <row r="8" spans="1:12">
      <c r="B8" s="9"/>
      <c r="C8" s="9"/>
      <c r="D8" s="9"/>
      <c r="E8" s="9"/>
      <c r="F8" s="9"/>
    </row>
    <row r="9" spans="1:12">
      <c r="A9" s="7">
        <v>1</v>
      </c>
      <c r="B9" s="7">
        <v>2</v>
      </c>
      <c r="C9" s="7">
        <v>3</v>
      </c>
      <c r="D9" s="7">
        <v>4</v>
      </c>
      <c r="E9" s="7">
        <v>5</v>
      </c>
      <c r="F9" s="7">
        <v>6</v>
      </c>
      <c r="G9" s="7">
        <v>7</v>
      </c>
      <c r="H9" s="7">
        <v>8</v>
      </c>
      <c r="I9" s="7">
        <v>9</v>
      </c>
      <c r="J9" s="7">
        <v>10</v>
      </c>
      <c r="K9" s="11">
        <v>11</v>
      </c>
      <c r="L9" s="11">
        <v>12</v>
      </c>
    </row>
    <row r="10" spans="1:12" s="1" customFormat="1" ht="12.75" hidden="1" customHeight="1">
      <c r="A10" s="7"/>
      <c r="B10" s="7"/>
      <c r="C10" s="7"/>
      <c r="D10" s="7"/>
      <c r="E10" s="7"/>
      <c r="F10" s="7"/>
      <c r="G10" s="7"/>
      <c r="H10" s="7"/>
      <c r="I10" s="7"/>
      <c r="J10" s="7"/>
      <c r="K10" s="11"/>
      <c r="L10" s="11"/>
    </row>
    <row r="11" spans="1:12" s="1" customFormat="1" ht="12.75" hidden="1" customHeight="1">
      <c r="A11" s="7"/>
      <c r="B11" s="7"/>
      <c r="C11" s="7"/>
      <c r="D11" s="7"/>
      <c r="E11" s="7"/>
      <c r="F11" s="7"/>
      <c r="G11" s="7"/>
      <c r="H11" s="7"/>
      <c r="I11" s="7"/>
      <c r="J11" s="7"/>
      <c r="K11" s="11"/>
      <c r="L11" s="11"/>
    </row>
    <row r="12" spans="1:12" s="1" customFormat="1" ht="12.75" hidden="1" customHeight="1">
      <c r="A12" s="7"/>
      <c r="B12" s="7"/>
      <c r="C12" s="7"/>
      <c r="D12" s="7"/>
      <c r="E12" s="7"/>
      <c r="F12" s="7"/>
      <c r="G12" s="7"/>
      <c r="H12" s="7"/>
      <c r="I12" s="7"/>
      <c r="J12" s="7"/>
      <c r="K12" s="11"/>
      <c r="L12" s="11"/>
    </row>
    <row r="13" spans="1:12" s="1" customFormat="1" ht="65.25" customHeight="1">
      <c r="A13" s="6" t="s">
        <v>6</v>
      </c>
      <c r="B13" s="6" t="s">
        <v>1</v>
      </c>
      <c r="C13" s="6" t="s">
        <v>8</v>
      </c>
      <c r="D13" s="6" t="s">
        <v>12</v>
      </c>
      <c r="E13" s="6" t="s">
        <v>13</v>
      </c>
      <c r="F13" s="6" t="s">
        <v>11</v>
      </c>
      <c r="G13" s="12" t="s">
        <v>3</v>
      </c>
      <c r="H13" s="12" t="s">
        <v>7</v>
      </c>
      <c r="I13" s="12" t="s">
        <v>4</v>
      </c>
      <c r="J13" s="12" t="s">
        <v>5</v>
      </c>
      <c r="K13" s="14" t="s">
        <v>14</v>
      </c>
      <c r="L13" s="14" t="s">
        <v>15</v>
      </c>
    </row>
    <row r="14" spans="1:12">
      <c r="A14" t="s">
        <v>18</v>
      </c>
      <c r="B14" t="s">
        <v>17</v>
      </c>
      <c r="C14" t="s">
        <v>19</v>
      </c>
      <c r="F14" t="s">
        <v>20</v>
      </c>
      <c r="G14" s="18">
        <v>1.2300000000000001E-4</v>
      </c>
      <c r="H14" s="18">
        <v>0</v>
      </c>
      <c r="I14" s="19"/>
      <c r="J14" s="19"/>
      <c r="K14" s="18">
        <v>1.2300000000000001E-4</v>
      </c>
      <c r="L14" s="18">
        <v>0.18975599999999998</v>
      </c>
    </row>
    <row r="15" spans="1:12">
      <c r="A15" t="s">
        <v>18</v>
      </c>
      <c r="B15" t="s">
        <v>17</v>
      </c>
      <c r="C15" t="s">
        <v>19</v>
      </c>
      <c r="F15" t="s">
        <v>21</v>
      </c>
      <c r="G15" s="18">
        <v>2.2599999999999999E-4</v>
      </c>
      <c r="H15" s="18">
        <v>0</v>
      </c>
      <c r="I15" s="19"/>
      <c r="J15" s="19"/>
      <c r="K15" s="18">
        <v>2.2599999999999999E-4</v>
      </c>
      <c r="L15" s="18">
        <v>0.34757699999999997</v>
      </c>
    </row>
    <row r="16" spans="1:12">
      <c r="A16" t="s">
        <v>18</v>
      </c>
      <c r="B16" t="s">
        <v>17</v>
      </c>
      <c r="C16" t="s">
        <v>19</v>
      </c>
      <c r="F16" t="s">
        <v>22</v>
      </c>
      <c r="G16" s="18">
        <v>2.1000000000000001E-4</v>
      </c>
      <c r="H16" s="18">
        <v>0</v>
      </c>
      <c r="I16" s="19"/>
      <c r="J16" s="19"/>
      <c r="K16" s="18">
        <v>2.1000000000000001E-4</v>
      </c>
      <c r="L16" s="18">
        <v>0.32297300000000001</v>
      </c>
    </row>
    <row r="17" spans="1:12">
      <c r="A17" t="s">
        <v>18</v>
      </c>
      <c r="B17" t="s">
        <v>17</v>
      </c>
      <c r="C17" t="s">
        <v>19</v>
      </c>
      <c r="F17" t="s">
        <v>23</v>
      </c>
      <c r="G17" s="18">
        <v>3.0499999999999999E-4</v>
      </c>
      <c r="H17" s="18">
        <v>0</v>
      </c>
      <c r="I17" s="19"/>
      <c r="J17" s="19"/>
      <c r="K17" s="18">
        <v>3.0499999999999999E-4</v>
      </c>
      <c r="L17" s="18">
        <v>0.46904600000000002</v>
      </c>
    </row>
    <row r="18" spans="1:12">
      <c r="A18" s="15" t="s">
        <v>24</v>
      </c>
      <c r="B18" s="15"/>
      <c r="C18" s="15"/>
      <c r="D18" s="15"/>
      <c r="E18" s="15"/>
      <c r="F18" s="15"/>
      <c r="G18" s="17">
        <f>SUM(G$14:G$17)</f>
        <v>8.6399999999999997E-4</v>
      </c>
      <c r="H18" s="13">
        <f>SUM(H$14:H$17)</f>
        <v>0</v>
      </c>
      <c r="I18" s="13"/>
      <c r="J18" s="13"/>
      <c r="K18" s="13">
        <f t="shared" ref="K18:L18" si="0">SUM(K$14:K$17)</f>
        <v>8.6399999999999997E-4</v>
      </c>
      <c r="L18" s="13">
        <f t="shared" si="0"/>
        <v>1.3293520000000001</v>
      </c>
    </row>
    <row r="19" spans="1:12">
      <c r="A19" t="s">
        <v>26</v>
      </c>
      <c r="B19" t="s">
        <v>25</v>
      </c>
      <c r="C19" t="s">
        <v>27</v>
      </c>
      <c r="F19" t="s">
        <v>20</v>
      </c>
      <c r="G19" s="18">
        <v>2.1499999999999999E-4</v>
      </c>
      <c r="H19" s="13">
        <v>0</v>
      </c>
      <c r="I19" s="13"/>
      <c r="J19" s="13"/>
      <c r="K19" s="13">
        <v>2.1499999999999999E-4</v>
      </c>
      <c r="L19" s="13">
        <v>0.21147100000000002</v>
      </c>
    </row>
    <row r="20" spans="1:12">
      <c r="A20" t="s">
        <v>26</v>
      </c>
      <c r="B20" t="s">
        <v>25</v>
      </c>
      <c r="C20" t="s">
        <v>27</v>
      </c>
      <c r="F20" t="s">
        <v>21</v>
      </c>
      <c r="G20" s="18">
        <v>3.4200000000000002E-4</v>
      </c>
      <c r="H20" s="13">
        <v>0</v>
      </c>
      <c r="I20" s="13"/>
      <c r="J20" s="13"/>
      <c r="K20" s="13">
        <v>3.4200000000000002E-4</v>
      </c>
      <c r="L20" s="13">
        <v>0.33687099999999998</v>
      </c>
    </row>
    <row r="21" spans="1:12">
      <c r="A21" t="s">
        <v>26</v>
      </c>
      <c r="B21" t="s">
        <v>25</v>
      </c>
      <c r="C21" t="s">
        <v>27</v>
      </c>
      <c r="F21" t="s">
        <v>22</v>
      </c>
      <c r="G21" s="18">
        <v>3.2200000000000002E-4</v>
      </c>
      <c r="H21" s="13">
        <v>0</v>
      </c>
      <c r="I21" s="13"/>
      <c r="J21" s="13"/>
      <c r="K21" s="13">
        <v>3.2200000000000002E-4</v>
      </c>
      <c r="L21" s="13">
        <v>0.31755</v>
      </c>
    </row>
    <row r="22" spans="1:12">
      <c r="A22" t="s">
        <v>26</v>
      </c>
      <c r="B22" t="s">
        <v>25</v>
      </c>
      <c r="C22" t="s">
        <v>27</v>
      </c>
      <c r="F22" t="s">
        <v>23</v>
      </c>
      <c r="G22" s="18">
        <v>5.4900000000000001E-4</v>
      </c>
      <c r="H22" s="13">
        <v>0</v>
      </c>
      <c r="I22" s="13"/>
      <c r="J22" s="13"/>
      <c r="K22" s="13">
        <v>5.4900000000000001E-4</v>
      </c>
      <c r="L22" s="13">
        <v>0.54052800000000001</v>
      </c>
    </row>
    <row r="23" spans="1:12">
      <c r="A23" s="15" t="s">
        <v>24</v>
      </c>
      <c r="B23" s="15"/>
      <c r="C23" s="15"/>
      <c r="D23" s="15"/>
      <c r="E23" s="15"/>
      <c r="F23" s="15"/>
      <c r="G23" s="17">
        <f>SUM(G$19:G$22)</f>
        <v>1.428E-3</v>
      </c>
      <c r="H23" s="13">
        <f>SUM(H$19:H$22)</f>
        <v>0</v>
      </c>
      <c r="I23" s="13"/>
      <c r="J23" s="13"/>
      <c r="K23" s="13">
        <f t="shared" ref="K23:L23" si="1">SUM(K$19:K$22)</f>
        <v>1.428E-3</v>
      </c>
      <c r="L23" s="13">
        <f t="shared" si="1"/>
        <v>1.40642</v>
      </c>
    </row>
    <row r="24" spans="1:12">
      <c r="A24" t="s">
        <v>29</v>
      </c>
      <c r="B24" t="s">
        <v>28</v>
      </c>
      <c r="C24" t="s">
        <v>30</v>
      </c>
      <c r="F24" t="s">
        <v>20</v>
      </c>
      <c r="G24" s="18">
        <v>2.8200000000000002E-4</v>
      </c>
      <c r="H24" s="13">
        <v>0</v>
      </c>
      <c r="I24" s="13"/>
      <c r="J24" s="13"/>
      <c r="K24" s="13">
        <v>2.8200000000000002E-4</v>
      </c>
      <c r="L24" s="13">
        <v>0.11765299999999999</v>
      </c>
    </row>
    <row r="25" spans="1:12">
      <c r="A25" t="s">
        <v>29</v>
      </c>
      <c r="B25" t="s">
        <v>28</v>
      </c>
      <c r="C25" t="s">
        <v>30</v>
      </c>
      <c r="F25" t="s">
        <v>21</v>
      </c>
      <c r="G25" s="18">
        <v>4.0400000000000001E-4</v>
      </c>
      <c r="H25" s="13">
        <v>0</v>
      </c>
      <c r="I25" s="13"/>
      <c r="J25" s="13"/>
      <c r="K25" s="13">
        <v>4.0400000000000001E-4</v>
      </c>
      <c r="L25" s="13">
        <v>0.16837000000000002</v>
      </c>
    </row>
    <row r="26" spans="1:12">
      <c r="A26" t="s">
        <v>29</v>
      </c>
      <c r="B26" t="s">
        <v>28</v>
      </c>
      <c r="C26" t="s">
        <v>30</v>
      </c>
      <c r="F26" t="s">
        <v>22</v>
      </c>
      <c r="G26" s="18">
        <v>4.6799999999999999E-4</v>
      </c>
      <c r="H26" s="13">
        <v>0</v>
      </c>
      <c r="I26" s="13"/>
      <c r="J26" s="13"/>
      <c r="K26" s="13">
        <v>4.6799999999999999E-4</v>
      </c>
      <c r="L26" s="13">
        <v>0.19523799999999999</v>
      </c>
    </row>
    <row r="27" spans="1:12">
      <c r="A27" t="s">
        <v>29</v>
      </c>
      <c r="B27" t="s">
        <v>28</v>
      </c>
      <c r="C27" t="s">
        <v>30</v>
      </c>
      <c r="F27" t="s">
        <v>23</v>
      </c>
      <c r="G27" s="18">
        <v>6.7500000000000004E-4</v>
      </c>
      <c r="H27" s="13">
        <v>0</v>
      </c>
      <c r="I27" s="13"/>
      <c r="J27" s="13"/>
      <c r="K27" s="13">
        <v>6.7500000000000004E-4</v>
      </c>
      <c r="L27" s="13">
        <v>0.28175800000000001</v>
      </c>
    </row>
    <row r="28" spans="1:12">
      <c r="A28" s="15" t="s">
        <v>24</v>
      </c>
      <c r="B28" s="15"/>
      <c r="C28" s="15"/>
      <c r="D28" s="15"/>
      <c r="E28" s="15"/>
      <c r="F28" s="15"/>
      <c r="G28" s="17">
        <f>SUM(G$24:G$27)</f>
        <v>1.8290000000000001E-3</v>
      </c>
      <c r="H28" s="13">
        <f>SUM(H$24:H$27)</f>
        <v>0</v>
      </c>
      <c r="I28" s="13"/>
      <c r="J28" s="13"/>
      <c r="K28" s="13">
        <f t="shared" ref="K28:L28" si="2">SUM(K$24:K$27)</f>
        <v>1.8290000000000001E-3</v>
      </c>
      <c r="L28" s="13">
        <f t="shared" si="2"/>
        <v>0.76301900000000011</v>
      </c>
    </row>
    <row r="29" spans="1:12">
      <c r="A29" t="s">
        <v>32</v>
      </c>
      <c r="B29" t="s">
        <v>31</v>
      </c>
      <c r="C29" t="s">
        <v>33</v>
      </c>
      <c r="F29" t="s">
        <v>34</v>
      </c>
      <c r="G29" s="18">
        <v>0.200985</v>
      </c>
      <c r="H29" s="13">
        <v>0</v>
      </c>
      <c r="I29" s="13"/>
      <c r="J29" s="13"/>
      <c r="K29" s="13">
        <v>0.200985</v>
      </c>
      <c r="L29" s="13">
        <v>2.4714000000000014E-2</v>
      </c>
    </row>
    <row r="30" spans="1:12">
      <c r="A30" t="s">
        <v>32</v>
      </c>
      <c r="B30" t="s">
        <v>31</v>
      </c>
      <c r="C30" t="s">
        <v>33</v>
      </c>
      <c r="F30" t="s">
        <v>35</v>
      </c>
      <c r="G30" s="18">
        <v>0.16450999999999999</v>
      </c>
      <c r="H30" s="13">
        <v>0</v>
      </c>
      <c r="I30" s="13"/>
      <c r="J30" s="13"/>
      <c r="K30" s="13">
        <v>0.16450999999999999</v>
      </c>
      <c r="L30" s="13">
        <v>1.9732E-2</v>
      </c>
    </row>
    <row r="31" spans="1:12">
      <c r="A31" t="s">
        <v>32</v>
      </c>
      <c r="B31" t="s">
        <v>31</v>
      </c>
      <c r="C31" t="s">
        <v>33</v>
      </c>
      <c r="F31" t="s">
        <v>36</v>
      </c>
      <c r="G31" s="18">
        <v>0.181814</v>
      </c>
      <c r="H31" s="13">
        <v>0</v>
      </c>
      <c r="I31" s="13"/>
      <c r="J31" s="13"/>
      <c r="K31" s="13">
        <v>0.181814</v>
      </c>
      <c r="L31" s="13">
        <v>2.2150000000000003E-2</v>
      </c>
    </row>
    <row r="32" spans="1:12">
      <c r="A32" t="s">
        <v>32</v>
      </c>
      <c r="B32" t="s">
        <v>31</v>
      </c>
      <c r="C32" t="s">
        <v>33</v>
      </c>
      <c r="F32" t="s">
        <v>37</v>
      </c>
      <c r="G32" s="18">
        <v>0.177818</v>
      </c>
      <c r="H32" s="13">
        <v>0</v>
      </c>
      <c r="I32" s="13"/>
      <c r="J32" s="13"/>
      <c r="K32" s="13">
        <v>0.177818</v>
      </c>
      <c r="L32" s="13">
        <v>2.3219999999999991E-2</v>
      </c>
    </row>
    <row r="33" spans="1:13">
      <c r="A33" t="s">
        <v>32</v>
      </c>
      <c r="B33" t="s">
        <v>31</v>
      </c>
      <c r="C33" t="s">
        <v>33</v>
      </c>
      <c r="F33" t="s">
        <v>38</v>
      </c>
      <c r="G33" s="18">
        <v>0.180002</v>
      </c>
      <c r="H33" s="13">
        <v>0</v>
      </c>
      <c r="I33" s="13"/>
      <c r="J33" s="13"/>
      <c r="K33" s="13">
        <v>0.180002</v>
      </c>
      <c r="L33" s="13">
        <v>2.3851000000000011E-2</v>
      </c>
    </row>
    <row r="34" spans="1:13">
      <c r="A34" t="s">
        <v>32</v>
      </c>
      <c r="B34" t="s">
        <v>31</v>
      </c>
      <c r="C34" t="s">
        <v>33</v>
      </c>
      <c r="F34" t="s">
        <v>39</v>
      </c>
      <c r="G34" s="18">
        <v>0.18495500000000001</v>
      </c>
      <c r="H34" s="13">
        <v>0</v>
      </c>
      <c r="I34" s="13"/>
      <c r="J34" s="13"/>
      <c r="K34" s="13">
        <v>0.18495500000000001</v>
      </c>
      <c r="L34" s="13">
        <v>2.5053999999999993E-2</v>
      </c>
    </row>
    <row r="35" spans="1:13">
      <c r="A35" t="s">
        <v>32</v>
      </c>
      <c r="B35" t="s">
        <v>31</v>
      </c>
      <c r="C35" t="s">
        <v>33</v>
      </c>
      <c r="F35" t="s">
        <v>40</v>
      </c>
      <c r="G35" s="18">
        <v>0.17858299999999999</v>
      </c>
      <c r="H35" s="13">
        <v>0</v>
      </c>
      <c r="I35" s="13"/>
      <c r="J35" s="13"/>
      <c r="K35" s="13">
        <v>0.17858299999999999</v>
      </c>
      <c r="L35" s="13">
        <v>2.3571000000000009E-2</v>
      </c>
    </row>
    <row r="36" spans="1:13">
      <c r="A36" t="s">
        <v>32</v>
      </c>
      <c r="B36" t="s">
        <v>31</v>
      </c>
      <c r="C36" t="s">
        <v>33</v>
      </c>
      <c r="F36" t="s">
        <v>41</v>
      </c>
      <c r="G36" s="18">
        <v>0.15429899999999999</v>
      </c>
      <c r="H36" s="13">
        <v>0</v>
      </c>
      <c r="I36" s="13"/>
      <c r="J36" s="13"/>
      <c r="K36" s="13">
        <v>0.15429899999999999</v>
      </c>
      <c r="L36" s="13">
        <v>1.9480999999999998E-2</v>
      </c>
    </row>
    <row r="37" spans="1:13">
      <c r="A37" t="s">
        <v>32</v>
      </c>
      <c r="B37" t="s">
        <v>31</v>
      </c>
      <c r="C37" t="s">
        <v>33</v>
      </c>
      <c r="F37" t="s">
        <v>42</v>
      </c>
      <c r="G37" s="18">
        <v>0.16605400000000001</v>
      </c>
      <c r="H37" s="13">
        <v>0</v>
      </c>
      <c r="I37" s="13"/>
      <c r="J37" s="13"/>
      <c r="K37" s="13">
        <v>0.16605400000000001</v>
      </c>
      <c r="L37" s="13">
        <v>1.9854999999999984E-2</v>
      </c>
    </row>
    <row r="38" spans="1:13">
      <c r="A38" t="s">
        <v>32</v>
      </c>
      <c r="B38" t="s">
        <v>31</v>
      </c>
      <c r="C38" t="s">
        <v>33</v>
      </c>
      <c r="F38" t="s">
        <v>43</v>
      </c>
      <c r="G38" s="18">
        <v>0.16445899999999999</v>
      </c>
      <c r="H38" s="13">
        <v>0</v>
      </c>
      <c r="I38" s="13"/>
      <c r="J38" s="13"/>
      <c r="K38" s="13">
        <v>0.16445899999999999</v>
      </c>
      <c r="L38" s="13">
        <v>1.9560999999999995E-2</v>
      </c>
    </row>
    <row r="39" spans="1:13">
      <c r="A39" t="s">
        <v>32</v>
      </c>
      <c r="B39" t="s">
        <v>31</v>
      </c>
      <c r="C39" t="s">
        <v>33</v>
      </c>
      <c r="F39" t="s">
        <v>44</v>
      </c>
      <c r="G39" s="18">
        <v>0.164825</v>
      </c>
      <c r="H39" s="13">
        <v>0</v>
      </c>
      <c r="I39" s="13"/>
      <c r="J39" s="13"/>
      <c r="K39" s="13">
        <v>0.164825</v>
      </c>
      <c r="L39" s="13">
        <v>2.0976999999999996E-2</v>
      </c>
    </row>
    <row r="40" spans="1:13">
      <c r="A40" t="s">
        <v>32</v>
      </c>
      <c r="B40" t="s">
        <v>31</v>
      </c>
      <c r="C40" t="s">
        <v>33</v>
      </c>
      <c r="F40" t="s">
        <v>23</v>
      </c>
      <c r="G40" s="18">
        <v>0.182503</v>
      </c>
      <c r="H40" s="13">
        <v>0</v>
      </c>
      <c r="I40" s="13"/>
      <c r="J40" s="13"/>
      <c r="K40" s="13">
        <v>0.182503</v>
      </c>
      <c r="L40" s="13">
        <v>2.1822000000000008E-2</v>
      </c>
    </row>
    <row r="41" spans="1:13">
      <c r="A41" s="15" t="s">
        <v>24</v>
      </c>
      <c r="B41" s="15"/>
      <c r="C41" s="15"/>
      <c r="D41" s="15"/>
      <c r="E41" s="15"/>
      <c r="F41" s="15"/>
      <c r="G41" s="17">
        <f>SUM(G$29:G$40)</f>
        <v>2.1008069999999996</v>
      </c>
      <c r="H41" s="13">
        <f>SUM(H$29:H$40)</f>
        <v>0</v>
      </c>
      <c r="I41" s="13"/>
      <c r="J41" s="13"/>
      <c r="K41" s="13">
        <f t="shared" ref="K41:L41" si="3">SUM(K$29:K$40)</f>
        <v>2.1008069999999996</v>
      </c>
      <c r="L41" s="13">
        <f t="shared" si="3"/>
        <v>0.263988</v>
      </c>
    </row>
    <row r="42" spans="1:13">
      <c r="A42" t="s">
        <v>46</v>
      </c>
      <c r="B42" t="s">
        <v>45</v>
      </c>
      <c r="C42" t="s">
        <v>47</v>
      </c>
      <c r="F42" t="s">
        <v>48</v>
      </c>
      <c r="G42" s="13">
        <v>1.2831999999999999E-4</v>
      </c>
      <c r="H42" s="13">
        <v>0</v>
      </c>
      <c r="I42" s="13"/>
      <c r="J42" s="13"/>
      <c r="K42" s="13">
        <v>1.2831999999999999E-4</v>
      </c>
      <c r="L42" s="13">
        <v>8.428368E-2</v>
      </c>
      <c r="M42" s="13"/>
    </row>
    <row r="43" spans="1:13">
      <c r="A43" t="s">
        <v>46</v>
      </c>
      <c r="B43" t="s">
        <v>45</v>
      </c>
      <c r="C43" t="s">
        <v>47</v>
      </c>
      <c r="F43" t="s">
        <v>49</v>
      </c>
      <c r="G43" s="13">
        <v>4.5563E-4</v>
      </c>
      <c r="H43" s="13">
        <v>0</v>
      </c>
      <c r="I43" s="13"/>
      <c r="J43" s="13"/>
      <c r="K43" s="13">
        <v>4.5563E-4</v>
      </c>
      <c r="L43" s="13">
        <v>0.33256036999999999</v>
      </c>
      <c r="M43" s="13"/>
    </row>
    <row r="44" spans="1:13">
      <c r="A44" t="s">
        <v>46</v>
      </c>
      <c r="B44" t="s">
        <v>45</v>
      </c>
      <c r="C44" t="s">
        <v>47</v>
      </c>
      <c r="F44" t="s">
        <v>50</v>
      </c>
      <c r="G44" s="13">
        <v>3.0470999999999997E-4</v>
      </c>
      <c r="H44" s="13">
        <v>0</v>
      </c>
      <c r="I44" s="13"/>
      <c r="J44" s="13"/>
      <c r="K44" s="13">
        <v>3.0470999999999997E-4</v>
      </c>
      <c r="L44" s="13">
        <v>0.22240628999999998</v>
      </c>
      <c r="M44" s="13"/>
    </row>
    <row r="45" spans="1:13">
      <c r="A45" t="s">
        <v>46</v>
      </c>
      <c r="B45" t="s">
        <v>45</v>
      </c>
      <c r="C45" t="s">
        <v>47</v>
      </c>
      <c r="F45" t="s">
        <v>51</v>
      </c>
      <c r="G45" s="13">
        <v>2.2390000000000001E-5</v>
      </c>
      <c r="H45" s="13">
        <v>0</v>
      </c>
      <c r="I45" s="13"/>
      <c r="J45" s="13"/>
      <c r="K45" s="13">
        <f>0.00002239+33.3159</f>
        <v>33.315922389999997</v>
      </c>
      <c r="L45" s="13">
        <v>1.634261E-2</v>
      </c>
      <c r="M45" s="13"/>
    </row>
    <row r="46" spans="1:13">
      <c r="A46" s="15" t="s">
        <v>24</v>
      </c>
      <c r="B46" s="15"/>
      <c r="C46" s="15"/>
      <c r="D46" s="15"/>
      <c r="E46" s="15"/>
      <c r="F46" s="15"/>
      <c r="G46" s="17">
        <f>SUM(G$42:G$45)</f>
        <v>9.1104999999999984E-4</v>
      </c>
      <c r="H46" s="13">
        <f>SUM(H$42:H$45)</f>
        <v>0</v>
      </c>
      <c r="I46" s="13"/>
      <c r="J46" s="13"/>
      <c r="K46" s="13">
        <f t="shared" ref="K46:L46" si="4">SUM(K$42:K$45)</f>
        <v>33.316811049999998</v>
      </c>
      <c r="L46" s="13">
        <f t="shared" si="4"/>
        <v>0.65559295000000006</v>
      </c>
    </row>
    <row r="47" spans="1:13">
      <c r="A47" t="s">
        <v>53</v>
      </c>
      <c r="B47" t="s">
        <v>52</v>
      </c>
      <c r="C47" t="s">
        <v>54</v>
      </c>
      <c r="F47" t="s">
        <v>20</v>
      </c>
      <c r="G47" s="18">
        <v>9.1399999999999999E-4</v>
      </c>
      <c r="H47" s="13">
        <v>0</v>
      </c>
      <c r="I47" s="13"/>
      <c r="J47" s="13"/>
      <c r="K47" s="13">
        <v>9.1399999999999999E-4</v>
      </c>
      <c r="L47" s="13">
        <v>0.26114799999999999</v>
      </c>
    </row>
    <row r="48" spans="1:13">
      <c r="A48" t="s">
        <v>53</v>
      </c>
      <c r="B48" t="s">
        <v>52</v>
      </c>
      <c r="C48" t="s">
        <v>54</v>
      </c>
      <c r="F48" t="s">
        <v>21</v>
      </c>
      <c r="G48" s="18">
        <v>1.428E-3</v>
      </c>
      <c r="H48" s="13">
        <v>0</v>
      </c>
      <c r="I48" s="13"/>
      <c r="J48" s="13"/>
      <c r="K48" s="13">
        <v>1.428E-3</v>
      </c>
      <c r="L48" s="13">
        <v>0.40826300000000004</v>
      </c>
    </row>
    <row r="49" spans="1:12">
      <c r="A49" t="s">
        <v>53</v>
      </c>
      <c r="B49" t="s">
        <v>52</v>
      </c>
      <c r="C49" t="s">
        <v>54</v>
      </c>
      <c r="F49" t="s">
        <v>22</v>
      </c>
      <c r="G49" s="18">
        <v>1.328E-3</v>
      </c>
      <c r="H49" s="13">
        <v>0</v>
      </c>
      <c r="I49" s="13"/>
      <c r="J49" s="13"/>
      <c r="K49" s="13">
        <v>1.328E-3</v>
      </c>
      <c r="L49" s="13">
        <v>0.379695</v>
      </c>
    </row>
    <row r="50" spans="1:12">
      <c r="A50" t="s">
        <v>53</v>
      </c>
      <c r="B50" t="s">
        <v>52</v>
      </c>
      <c r="C50" t="s">
        <v>54</v>
      </c>
      <c r="F50" t="s">
        <v>23</v>
      </c>
      <c r="G50" s="18">
        <v>1.627E-3</v>
      </c>
      <c r="H50" s="13">
        <v>0</v>
      </c>
      <c r="I50" s="13"/>
      <c r="J50" s="13"/>
      <c r="K50" s="13">
        <v>1.627E-3</v>
      </c>
      <c r="L50" s="13">
        <v>0.46514900000000003</v>
      </c>
    </row>
    <row r="51" spans="1:12">
      <c r="A51" s="15" t="s">
        <v>24</v>
      </c>
      <c r="B51" s="15"/>
      <c r="C51" s="15"/>
      <c r="D51" s="15"/>
      <c r="E51" s="15"/>
      <c r="F51" s="15"/>
      <c r="G51" s="17">
        <f>SUM(G$47:G$50)</f>
        <v>5.2969999999999996E-3</v>
      </c>
      <c r="H51" s="13">
        <f>SUM(H$47:H$50)</f>
        <v>0</v>
      </c>
      <c r="I51" s="13"/>
      <c r="J51" s="13"/>
      <c r="K51" s="13">
        <f t="shared" ref="K51:L51" si="5">SUM(K$47:K$50)</f>
        <v>5.2969999999999996E-3</v>
      </c>
      <c r="L51" s="13">
        <f t="shared" si="5"/>
        <v>1.5142550000000001</v>
      </c>
    </row>
    <row r="52" spans="1:12">
      <c r="A52" t="s">
        <v>56</v>
      </c>
      <c r="B52" t="s">
        <v>55</v>
      </c>
      <c r="C52" t="s">
        <v>57</v>
      </c>
      <c r="F52" t="s">
        <v>20</v>
      </c>
      <c r="G52" s="18">
        <v>6.2399999999999999E-4</v>
      </c>
      <c r="H52" s="13">
        <v>0</v>
      </c>
      <c r="I52" s="13"/>
      <c r="J52" s="13"/>
      <c r="K52" s="13">
        <v>6.2399999999999999E-4</v>
      </c>
      <c r="L52" s="13">
        <v>0.45091999999999999</v>
      </c>
    </row>
    <row r="53" spans="1:12">
      <c r="A53" t="s">
        <v>56</v>
      </c>
      <c r="B53" t="s">
        <v>55</v>
      </c>
      <c r="C53" t="s">
        <v>57</v>
      </c>
      <c r="F53" t="s">
        <v>21</v>
      </c>
      <c r="G53" s="18">
        <v>9.8799999999999995E-4</v>
      </c>
      <c r="H53" s="13">
        <v>0</v>
      </c>
      <c r="I53" s="13"/>
      <c r="J53" s="13"/>
      <c r="K53" s="13">
        <v>9.8799999999999995E-4</v>
      </c>
      <c r="L53" s="13">
        <v>0.71412600000000004</v>
      </c>
    </row>
    <row r="54" spans="1:12">
      <c r="A54" t="s">
        <v>56</v>
      </c>
      <c r="B54" t="s">
        <v>55</v>
      </c>
      <c r="C54" t="s">
        <v>57</v>
      </c>
      <c r="F54" t="s">
        <v>22</v>
      </c>
      <c r="G54" s="18">
        <v>9.9500000000000001E-4</v>
      </c>
      <c r="H54" s="13">
        <v>0</v>
      </c>
      <c r="I54" s="13"/>
      <c r="J54" s="13"/>
      <c r="K54" s="13">
        <v>9.9500000000000001E-4</v>
      </c>
      <c r="L54" s="13">
        <v>0.71948100000000004</v>
      </c>
    </row>
    <row r="55" spans="1:12">
      <c r="A55" t="s">
        <v>56</v>
      </c>
      <c r="B55" t="s">
        <v>55</v>
      </c>
      <c r="C55" t="s">
        <v>57</v>
      </c>
      <c r="F55" t="s">
        <v>23</v>
      </c>
      <c r="G55" s="18">
        <v>1.348E-3</v>
      </c>
      <c r="H55" s="13">
        <v>0</v>
      </c>
      <c r="I55" s="13"/>
      <c r="J55" s="13"/>
      <c r="K55" s="13">
        <v>1.348E-3</v>
      </c>
      <c r="L55" s="13">
        <v>0.97456399999999999</v>
      </c>
    </row>
    <row r="56" spans="1:12">
      <c r="A56" s="15" t="s">
        <v>24</v>
      </c>
      <c r="B56" s="15"/>
      <c r="C56" s="15"/>
      <c r="D56" s="15"/>
      <c r="E56" s="15"/>
      <c r="F56" s="15"/>
      <c r="G56" s="17">
        <f>SUM(G$52:G$55)</f>
        <v>3.9550000000000002E-3</v>
      </c>
      <c r="H56" s="13">
        <f>SUM(H$52:H$55)</f>
        <v>0</v>
      </c>
      <c r="I56" s="13"/>
      <c r="J56" s="13"/>
      <c r="K56" s="13">
        <f t="shared" ref="K56:L56" si="6">SUM(K$52:K$55)</f>
        <v>3.9550000000000002E-3</v>
      </c>
      <c r="L56" s="13">
        <f t="shared" si="6"/>
        <v>2.8590910000000003</v>
      </c>
    </row>
    <row r="57" spans="1:12">
      <c r="A57" t="s">
        <v>59</v>
      </c>
      <c r="B57" t="s">
        <v>58</v>
      </c>
      <c r="C57" t="s">
        <v>60</v>
      </c>
      <c r="F57" t="s">
        <v>34</v>
      </c>
      <c r="G57" s="18">
        <v>1.8263000000000001E-2</v>
      </c>
      <c r="H57" s="13">
        <v>0</v>
      </c>
      <c r="I57" s="13"/>
      <c r="J57" s="13"/>
      <c r="K57" s="13">
        <v>1.8263000000000001E-2</v>
      </c>
      <c r="L57" s="13">
        <v>0</v>
      </c>
    </row>
    <row r="58" spans="1:12">
      <c r="A58" t="s">
        <v>59</v>
      </c>
      <c r="B58" t="s">
        <v>58</v>
      </c>
      <c r="C58" t="s">
        <v>60</v>
      </c>
      <c r="F58" t="s">
        <v>35</v>
      </c>
      <c r="G58" s="18">
        <v>3.7154E-2</v>
      </c>
      <c r="H58" s="13">
        <v>0</v>
      </c>
      <c r="I58" s="13"/>
      <c r="J58" s="13"/>
      <c r="K58" s="13">
        <v>3.7154E-2</v>
      </c>
      <c r="L58" s="13">
        <v>0</v>
      </c>
    </row>
    <row r="59" spans="1:12">
      <c r="A59" t="s">
        <v>59</v>
      </c>
      <c r="B59" t="s">
        <v>58</v>
      </c>
      <c r="C59" t="s">
        <v>60</v>
      </c>
      <c r="F59" t="s">
        <v>36</v>
      </c>
      <c r="G59" s="18">
        <v>0.18697900000000001</v>
      </c>
      <c r="H59" s="13">
        <v>0</v>
      </c>
      <c r="I59" s="13"/>
      <c r="J59" s="13"/>
      <c r="K59" s="13">
        <v>0.18697900000000001</v>
      </c>
      <c r="L59" s="13">
        <v>0</v>
      </c>
    </row>
    <row r="60" spans="1:12">
      <c r="A60" t="s">
        <v>59</v>
      </c>
      <c r="B60" t="s">
        <v>58</v>
      </c>
      <c r="C60" t="s">
        <v>60</v>
      </c>
      <c r="F60" t="s">
        <v>37</v>
      </c>
      <c r="G60" s="18">
        <v>0.13697999999999999</v>
      </c>
      <c r="H60" s="13">
        <v>0</v>
      </c>
      <c r="I60" s="13"/>
      <c r="J60" s="13"/>
      <c r="K60" s="13">
        <v>0.13697999999999999</v>
      </c>
      <c r="L60" s="13">
        <v>0</v>
      </c>
    </row>
    <row r="61" spans="1:12">
      <c r="A61" t="s">
        <v>59</v>
      </c>
      <c r="B61" t="s">
        <v>58</v>
      </c>
      <c r="C61" t="s">
        <v>60</v>
      </c>
      <c r="F61" t="s">
        <v>38</v>
      </c>
      <c r="G61" s="18">
        <v>8.0517000000000005E-2</v>
      </c>
      <c r="H61" s="13">
        <v>0</v>
      </c>
      <c r="I61" s="13"/>
      <c r="J61" s="13"/>
      <c r="K61" s="13">
        <v>8.0517000000000005E-2</v>
      </c>
      <c r="L61" s="13">
        <v>0</v>
      </c>
    </row>
    <row r="62" spans="1:12">
      <c r="A62" t="s">
        <v>59</v>
      </c>
      <c r="B62" t="s">
        <v>58</v>
      </c>
      <c r="C62" t="s">
        <v>60</v>
      </c>
      <c r="F62" t="s">
        <v>39</v>
      </c>
      <c r="G62" s="18">
        <v>0.10351100000000001</v>
      </c>
      <c r="H62" s="13">
        <v>0</v>
      </c>
      <c r="I62" s="13"/>
      <c r="J62" s="13"/>
      <c r="K62" s="13">
        <v>0.10351100000000001</v>
      </c>
      <c r="L62" s="13">
        <v>0</v>
      </c>
    </row>
    <row r="63" spans="1:12">
      <c r="A63" t="s">
        <v>59</v>
      </c>
      <c r="B63" t="s">
        <v>58</v>
      </c>
      <c r="C63" t="s">
        <v>60</v>
      </c>
      <c r="F63" t="s">
        <v>40</v>
      </c>
      <c r="G63" s="18">
        <v>7.9367999999999994E-2</v>
      </c>
      <c r="H63" s="13">
        <v>0</v>
      </c>
      <c r="I63" s="13"/>
      <c r="J63" s="13"/>
      <c r="K63" s="13">
        <v>7.9367999999999994E-2</v>
      </c>
      <c r="L63" s="13">
        <v>0</v>
      </c>
    </row>
    <row r="64" spans="1:12">
      <c r="A64" t="s">
        <v>59</v>
      </c>
      <c r="B64" t="s">
        <v>58</v>
      </c>
      <c r="C64" t="s">
        <v>60</v>
      </c>
      <c r="F64" t="s">
        <v>41</v>
      </c>
      <c r="G64" s="18">
        <v>0.109517</v>
      </c>
      <c r="H64" s="13">
        <v>0</v>
      </c>
      <c r="I64" s="13"/>
      <c r="J64" s="13"/>
      <c r="K64" s="13">
        <v>0.109517</v>
      </c>
      <c r="L64" s="13">
        <v>0</v>
      </c>
    </row>
    <row r="65" spans="1:12">
      <c r="A65" t="s">
        <v>59</v>
      </c>
      <c r="B65" t="s">
        <v>58</v>
      </c>
      <c r="C65" t="s">
        <v>60</v>
      </c>
      <c r="F65" t="s">
        <v>42</v>
      </c>
      <c r="G65" s="18">
        <v>6.6005999999999995E-2</v>
      </c>
      <c r="H65" s="13">
        <v>0</v>
      </c>
      <c r="I65" s="13"/>
      <c r="J65" s="13"/>
      <c r="K65" s="13">
        <v>6.6005999999999995E-2</v>
      </c>
      <c r="L65" s="13">
        <v>0</v>
      </c>
    </row>
    <row r="66" spans="1:12">
      <c r="A66" t="s">
        <v>59</v>
      </c>
      <c r="B66" t="s">
        <v>58</v>
      </c>
      <c r="C66" t="s">
        <v>60</v>
      </c>
      <c r="F66" t="s">
        <v>43</v>
      </c>
      <c r="G66" s="18">
        <v>9.4792000000000001E-2</v>
      </c>
      <c r="H66" s="13">
        <v>0</v>
      </c>
      <c r="I66" s="13"/>
      <c r="J66" s="13"/>
      <c r="K66" s="13">
        <v>9.4792000000000001E-2</v>
      </c>
      <c r="L66" s="13">
        <v>0</v>
      </c>
    </row>
    <row r="67" spans="1:12">
      <c r="A67" t="s">
        <v>59</v>
      </c>
      <c r="B67" t="s">
        <v>58</v>
      </c>
      <c r="C67" t="s">
        <v>60</v>
      </c>
      <c r="F67" t="s">
        <v>44</v>
      </c>
      <c r="G67" s="18">
        <v>8.7637999999999994E-2</v>
      </c>
      <c r="H67" s="13">
        <v>0</v>
      </c>
      <c r="I67" s="13"/>
      <c r="J67" s="13"/>
      <c r="K67" s="13">
        <v>8.7637999999999994E-2</v>
      </c>
      <c r="L67" s="13">
        <v>0</v>
      </c>
    </row>
    <row r="68" spans="1:12">
      <c r="A68" t="s">
        <v>59</v>
      </c>
      <c r="B68" t="s">
        <v>58</v>
      </c>
      <c r="C68" t="s">
        <v>60</v>
      </c>
      <c r="F68" t="s">
        <v>23</v>
      </c>
      <c r="G68" s="18">
        <v>8.6506E-2</v>
      </c>
      <c r="H68" s="13">
        <v>0</v>
      </c>
      <c r="I68" s="13"/>
      <c r="J68" s="13"/>
      <c r="K68" s="13">
        <v>8.6506E-2</v>
      </c>
      <c r="L68" s="13">
        <v>6.0100000000000431E-4</v>
      </c>
    </row>
    <row r="69" spans="1:12">
      <c r="A69" s="15" t="s">
        <v>24</v>
      </c>
      <c r="B69" s="15"/>
      <c r="C69" s="15"/>
      <c r="D69" s="15"/>
      <c r="E69" s="15"/>
      <c r="F69" s="15"/>
      <c r="G69" s="17">
        <f>SUM(G$57:G$68)</f>
        <v>1.0872310000000001</v>
      </c>
      <c r="H69" s="13">
        <f>SUM(H$57:H$68)</f>
        <v>0</v>
      </c>
      <c r="I69" s="13"/>
      <c r="J69" s="13"/>
      <c r="K69" s="13">
        <f t="shared" ref="K69:L69" si="7">SUM(K$57:K$68)</f>
        <v>1.0872310000000001</v>
      </c>
      <c r="L69" s="13">
        <f t="shared" si="7"/>
        <v>6.0100000000000431E-4</v>
      </c>
    </row>
    <row r="70" spans="1:12">
      <c r="A70" t="s">
        <v>62</v>
      </c>
      <c r="B70" t="s">
        <v>61</v>
      </c>
      <c r="C70" t="s">
        <v>63</v>
      </c>
      <c r="F70" t="s">
        <v>34</v>
      </c>
      <c r="G70" s="18">
        <v>1.0048E-2</v>
      </c>
      <c r="H70" s="13">
        <v>0</v>
      </c>
      <c r="I70" s="13"/>
      <c r="J70" s="13"/>
      <c r="K70" s="13">
        <v>1.0048E-2</v>
      </c>
      <c r="L70" s="13">
        <v>0</v>
      </c>
    </row>
    <row r="71" spans="1:12">
      <c r="A71" t="s">
        <v>62</v>
      </c>
      <c r="B71" t="s">
        <v>61</v>
      </c>
      <c r="C71" t="s">
        <v>63</v>
      </c>
      <c r="F71" t="s">
        <v>35</v>
      </c>
      <c r="G71" s="18">
        <v>3.4861999999999997E-2</v>
      </c>
      <c r="H71" s="13">
        <v>0</v>
      </c>
      <c r="I71" s="13"/>
      <c r="J71" s="13"/>
      <c r="K71" s="13">
        <v>3.4861999999999997E-2</v>
      </c>
      <c r="L71" s="13">
        <v>0</v>
      </c>
    </row>
    <row r="72" spans="1:12">
      <c r="A72" t="s">
        <v>62</v>
      </c>
      <c r="B72" t="s">
        <v>61</v>
      </c>
      <c r="C72" t="s">
        <v>63</v>
      </c>
      <c r="F72" t="s">
        <v>36</v>
      </c>
      <c r="G72" s="18">
        <v>0.18982599999999999</v>
      </c>
      <c r="H72" s="13">
        <v>0</v>
      </c>
      <c r="I72" s="13"/>
      <c r="J72" s="13"/>
      <c r="K72" s="13">
        <v>0.18982599999999999</v>
      </c>
      <c r="L72" s="13">
        <v>0</v>
      </c>
    </row>
    <row r="73" spans="1:12">
      <c r="A73" t="s">
        <v>62</v>
      </c>
      <c r="B73" t="s">
        <v>61</v>
      </c>
      <c r="C73" t="s">
        <v>63</v>
      </c>
      <c r="F73" t="s">
        <v>37</v>
      </c>
      <c r="G73" s="18">
        <v>0.13691800000000001</v>
      </c>
      <c r="H73" s="13">
        <v>0</v>
      </c>
      <c r="I73" s="13"/>
      <c r="J73" s="13"/>
      <c r="K73" s="13">
        <v>0.13691800000000001</v>
      </c>
      <c r="L73" s="13">
        <v>0</v>
      </c>
    </row>
    <row r="74" spans="1:12">
      <c r="A74" t="s">
        <v>62</v>
      </c>
      <c r="B74" t="s">
        <v>61</v>
      </c>
      <c r="C74" t="s">
        <v>63</v>
      </c>
      <c r="F74" t="s">
        <v>38</v>
      </c>
      <c r="G74" s="18">
        <v>8.3357000000000001E-2</v>
      </c>
      <c r="H74" s="13">
        <v>0</v>
      </c>
      <c r="I74" s="13"/>
      <c r="J74" s="13"/>
      <c r="K74" s="13">
        <v>8.3357000000000001E-2</v>
      </c>
      <c r="L74" s="13">
        <v>0</v>
      </c>
    </row>
    <row r="75" spans="1:12">
      <c r="A75" t="s">
        <v>62</v>
      </c>
      <c r="B75" t="s">
        <v>61</v>
      </c>
      <c r="C75" t="s">
        <v>63</v>
      </c>
      <c r="F75" t="s">
        <v>39</v>
      </c>
      <c r="G75" s="18">
        <v>0.10248599999999999</v>
      </c>
      <c r="H75" s="13">
        <v>0</v>
      </c>
      <c r="I75" s="13"/>
      <c r="J75" s="13"/>
      <c r="K75" s="13">
        <v>0.10248599999999999</v>
      </c>
      <c r="L75" s="13">
        <v>0</v>
      </c>
    </row>
    <row r="76" spans="1:12">
      <c r="A76" t="s">
        <v>62</v>
      </c>
      <c r="B76" t="s">
        <v>61</v>
      </c>
      <c r="C76" t="s">
        <v>63</v>
      </c>
      <c r="F76" t="s">
        <v>40</v>
      </c>
      <c r="G76" s="18">
        <v>8.0321000000000004E-2</v>
      </c>
      <c r="H76" s="13">
        <v>0</v>
      </c>
      <c r="I76" s="13"/>
      <c r="J76" s="13"/>
      <c r="K76" s="13">
        <v>8.0321000000000004E-2</v>
      </c>
      <c r="L76" s="13">
        <v>0</v>
      </c>
    </row>
    <row r="77" spans="1:12">
      <c r="A77" t="s">
        <v>62</v>
      </c>
      <c r="B77" t="s">
        <v>61</v>
      </c>
      <c r="C77" t="s">
        <v>63</v>
      </c>
      <c r="F77" t="s">
        <v>41</v>
      </c>
      <c r="G77" s="18">
        <v>0.112569</v>
      </c>
      <c r="H77" s="13">
        <v>0</v>
      </c>
      <c r="I77" s="13"/>
      <c r="J77" s="13"/>
      <c r="K77" s="13">
        <v>0.112569</v>
      </c>
      <c r="L77" s="13">
        <v>0</v>
      </c>
    </row>
    <row r="78" spans="1:12">
      <c r="A78" t="s">
        <v>62</v>
      </c>
      <c r="B78" t="s">
        <v>61</v>
      </c>
      <c r="C78" t="s">
        <v>63</v>
      </c>
      <c r="F78" t="s">
        <v>42</v>
      </c>
      <c r="G78" s="18">
        <v>6.6202999999999998E-2</v>
      </c>
      <c r="H78" s="13">
        <v>0</v>
      </c>
      <c r="I78" s="13"/>
      <c r="J78" s="13"/>
      <c r="K78" s="13">
        <v>6.6202999999999998E-2</v>
      </c>
      <c r="L78" s="13">
        <v>0</v>
      </c>
    </row>
    <row r="79" spans="1:12">
      <c r="A79" t="s">
        <v>62</v>
      </c>
      <c r="B79" t="s">
        <v>61</v>
      </c>
      <c r="C79" t="s">
        <v>63</v>
      </c>
      <c r="F79" t="s">
        <v>43</v>
      </c>
      <c r="G79" s="18">
        <v>9.8610000000000003E-2</v>
      </c>
      <c r="H79" s="13">
        <v>0</v>
      </c>
      <c r="I79" s="13"/>
      <c r="J79" s="13"/>
      <c r="K79" s="13">
        <v>9.8610000000000003E-2</v>
      </c>
      <c r="L79" s="13">
        <v>0</v>
      </c>
    </row>
    <row r="80" spans="1:12">
      <c r="A80" t="s">
        <v>62</v>
      </c>
      <c r="B80" t="s">
        <v>61</v>
      </c>
      <c r="C80" t="s">
        <v>63</v>
      </c>
      <c r="F80" t="s">
        <v>44</v>
      </c>
      <c r="G80" s="18">
        <v>8.8255E-2</v>
      </c>
      <c r="H80" s="13">
        <v>0</v>
      </c>
      <c r="I80" s="13"/>
      <c r="J80" s="13"/>
      <c r="K80" s="13">
        <v>8.8255E-2</v>
      </c>
      <c r="L80" s="13">
        <v>0</v>
      </c>
    </row>
    <row r="81" spans="1:12">
      <c r="A81" t="s">
        <v>62</v>
      </c>
      <c r="B81" t="s">
        <v>61</v>
      </c>
      <c r="C81" t="s">
        <v>63</v>
      </c>
      <c r="F81" t="s">
        <v>23</v>
      </c>
      <c r="G81" s="18">
        <v>8.9972999999999997E-2</v>
      </c>
      <c r="H81" s="13">
        <v>0</v>
      </c>
      <c r="I81" s="13"/>
      <c r="J81" s="13"/>
      <c r="K81" s="13">
        <v>8.9972999999999997E-2</v>
      </c>
      <c r="L81" s="13">
        <v>4.1110000000000035E-3</v>
      </c>
    </row>
    <row r="82" spans="1:12">
      <c r="A82" s="15" t="s">
        <v>24</v>
      </c>
      <c r="B82" s="15"/>
      <c r="C82" s="15"/>
      <c r="D82" s="15"/>
      <c r="E82" s="15"/>
      <c r="F82" s="15"/>
      <c r="G82" s="17">
        <f>SUM(G$70:G$81)</f>
        <v>1.0934280000000001</v>
      </c>
      <c r="H82" s="13">
        <f>SUM(H$70:H$81)</f>
        <v>0</v>
      </c>
      <c r="I82" s="13"/>
      <c r="J82" s="13"/>
      <c r="K82" s="13">
        <f t="shared" ref="K82:L82" si="8">SUM(K$70:K$81)</f>
        <v>1.0934280000000001</v>
      </c>
      <c r="L82" s="13">
        <f t="shared" si="8"/>
        <v>4.1110000000000035E-3</v>
      </c>
    </row>
    <row r="83" spans="1:12" s="21" customFormat="1">
      <c r="A83" s="21" t="s">
        <v>65</v>
      </c>
      <c r="B83" s="21" t="s">
        <v>64</v>
      </c>
      <c r="C83" s="21" t="s">
        <v>66</v>
      </c>
      <c r="F83" s="21" t="s">
        <v>20</v>
      </c>
      <c r="G83" s="22">
        <v>3.6823999999999998E-4</v>
      </c>
      <c r="H83" s="22">
        <v>0</v>
      </c>
      <c r="I83" s="22"/>
      <c r="J83" s="22"/>
      <c r="K83" s="22">
        <v>3.6823999999999998E-4</v>
      </c>
      <c r="L83" s="22">
        <v>0.12399676</v>
      </c>
    </row>
    <row r="84" spans="1:12" s="21" customFormat="1">
      <c r="A84" s="21" t="s">
        <v>65</v>
      </c>
      <c r="B84" s="21" t="s">
        <v>64</v>
      </c>
      <c r="C84" s="21" t="s">
        <v>66</v>
      </c>
      <c r="F84" s="21" t="s">
        <v>21</v>
      </c>
      <c r="G84" s="22">
        <v>1.7641099999999999E-3</v>
      </c>
      <c r="H84" s="22">
        <v>0</v>
      </c>
      <c r="I84" s="22"/>
      <c r="J84" s="22"/>
      <c r="K84" s="22">
        <v>1.7641099999999999E-3</v>
      </c>
      <c r="L84" s="22">
        <v>0.59401689000000002</v>
      </c>
    </row>
    <row r="85" spans="1:12" s="21" customFormat="1">
      <c r="A85" s="21" t="s">
        <v>65</v>
      </c>
      <c r="B85" s="21" t="s">
        <v>64</v>
      </c>
      <c r="C85" s="21" t="s">
        <v>66</v>
      </c>
      <c r="F85" s="21" t="s">
        <v>22</v>
      </c>
      <c r="G85" s="22">
        <v>1.4979699999999999E-3</v>
      </c>
      <c r="H85" s="22">
        <v>0</v>
      </c>
      <c r="I85" s="22"/>
      <c r="J85" s="22"/>
      <c r="K85" s="22">
        <v>1.4979699999999999E-3</v>
      </c>
      <c r="L85" s="22">
        <v>0.50440203000000006</v>
      </c>
    </row>
    <row r="86" spans="1:12" s="21" customFormat="1">
      <c r="A86" s="21" t="s">
        <v>65</v>
      </c>
      <c r="B86" s="21" t="s">
        <v>64</v>
      </c>
      <c r="C86" s="21" t="s">
        <v>66</v>
      </c>
      <c r="F86" s="21" t="s">
        <v>23</v>
      </c>
      <c r="G86" s="22">
        <v>4.6464799999999997E-3</v>
      </c>
      <c r="H86" s="22">
        <v>0</v>
      </c>
      <c r="I86" s="22"/>
      <c r="J86" s="22"/>
      <c r="K86" s="22">
        <v>4.6464799999999997E-3</v>
      </c>
      <c r="L86" s="22">
        <v>1.5645795200000001</v>
      </c>
    </row>
    <row r="87" spans="1:12" s="21" customFormat="1">
      <c r="A87" s="23" t="s">
        <v>24</v>
      </c>
      <c r="B87" s="23"/>
      <c r="C87" s="23"/>
      <c r="D87" s="23"/>
      <c r="E87" s="23"/>
      <c r="F87" s="23"/>
      <c r="G87" s="24">
        <f>SUM(G$83:G$86)</f>
        <v>8.2767999999999991E-3</v>
      </c>
      <c r="H87" s="22">
        <f>SUM(H$83:H$86)</f>
        <v>0</v>
      </c>
      <c r="I87" s="22"/>
      <c r="J87" s="22"/>
      <c r="K87" s="22">
        <f t="shared" ref="K87:L87" si="9">SUM(K$83:K$86)</f>
        <v>8.2767999999999991E-3</v>
      </c>
      <c r="L87" s="22">
        <f t="shared" si="9"/>
        <v>2.7869952000000002</v>
      </c>
    </row>
    <row r="88" spans="1:12">
      <c r="A88" t="s">
        <v>68</v>
      </c>
      <c r="B88" t="s">
        <v>67</v>
      </c>
      <c r="C88" t="s">
        <v>69</v>
      </c>
      <c r="F88" t="s">
        <v>70</v>
      </c>
      <c r="G88" s="18">
        <v>6.1152999999999999E-2</v>
      </c>
      <c r="H88" s="13">
        <v>0</v>
      </c>
      <c r="I88" s="13"/>
      <c r="J88" s="13"/>
      <c r="K88" s="13">
        <v>6.1152999999999999E-2</v>
      </c>
      <c r="L88" s="13">
        <v>0</v>
      </c>
    </row>
    <row r="89" spans="1:12">
      <c r="A89" t="s">
        <v>68</v>
      </c>
      <c r="B89" t="s">
        <v>67</v>
      </c>
      <c r="C89" t="s">
        <v>69</v>
      </c>
      <c r="F89" t="s">
        <v>71</v>
      </c>
      <c r="G89" s="18">
        <v>6.6713999999999996E-2</v>
      </c>
      <c r="H89" s="13">
        <v>0</v>
      </c>
      <c r="I89" s="13"/>
      <c r="J89" s="13"/>
      <c r="K89" s="13">
        <v>6.6713999999999996E-2</v>
      </c>
      <c r="L89" s="13">
        <v>3.7490000000000023E-3</v>
      </c>
    </row>
    <row r="90" spans="1:12">
      <c r="A90" t="s">
        <v>68</v>
      </c>
      <c r="B90" t="s">
        <v>67</v>
      </c>
      <c r="C90" t="s">
        <v>69</v>
      </c>
      <c r="F90" t="s">
        <v>72</v>
      </c>
      <c r="G90" s="18">
        <v>6.8740999999999997E-2</v>
      </c>
      <c r="H90" s="13">
        <v>0</v>
      </c>
      <c r="I90" s="13"/>
      <c r="J90" s="13"/>
      <c r="K90" s="13">
        <v>6.8740999999999997E-2</v>
      </c>
      <c r="L90" s="13">
        <v>8.3750000000000074E-3</v>
      </c>
    </row>
    <row r="91" spans="1:12">
      <c r="A91" t="s">
        <v>68</v>
      </c>
      <c r="B91" t="s">
        <v>67</v>
      </c>
      <c r="C91" t="s">
        <v>69</v>
      </c>
      <c r="F91" t="s">
        <v>73</v>
      </c>
      <c r="G91" s="18">
        <v>8.5560999999999998E-2</v>
      </c>
      <c r="H91" s="13">
        <v>0</v>
      </c>
      <c r="I91" s="13"/>
      <c r="J91" s="13"/>
      <c r="K91" s="13">
        <v>8.5560999999999998E-2</v>
      </c>
      <c r="L91" s="13">
        <v>1.0038000000000005E-2</v>
      </c>
    </row>
    <row r="92" spans="1:12">
      <c r="A92" t="s">
        <v>68</v>
      </c>
      <c r="B92" t="s">
        <v>67</v>
      </c>
      <c r="C92" t="s">
        <v>69</v>
      </c>
      <c r="F92" t="s">
        <v>74</v>
      </c>
      <c r="G92" s="18">
        <v>6.8969000000000003E-2</v>
      </c>
      <c r="H92" s="13">
        <v>0</v>
      </c>
      <c r="I92" s="13"/>
      <c r="J92" s="13"/>
      <c r="K92" s="13">
        <v>6.8969000000000003E-2</v>
      </c>
      <c r="L92" s="13">
        <v>8.9709999999999929E-3</v>
      </c>
    </row>
    <row r="93" spans="1:12">
      <c r="A93" t="s">
        <v>68</v>
      </c>
      <c r="B93" t="s">
        <v>67</v>
      </c>
      <c r="C93" t="s">
        <v>69</v>
      </c>
      <c r="F93" t="s">
        <v>75</v>
      </c>
      <c r="G93" s="18">
        <v>6.6962999999999995E-2</v>
      </c>
      <c r="H93" s="13">
        <v>0</v>
      </c>
      <c r="I93" s="13"/>
      <c r="J93" s="13"/>
      <c r="K93" s="13">
        <v>6.6962999999999995E-2</v>
      </c>
      <c r="L93" s="13">
        <v>7.4570000000000053E-3</v>
      </c>
    </row>
    <row r="94" spans="1:12">
      <c r="A94" t="s">
        <v>68</v>
      </c>
      <c r="B94" t="s">
        <v>67</v>
      </c>
      <c r="C94" t="s">
        <v>69</v>
      </c>
      <c r="F94" t="s">
        <v>76</v>
      </c>
      <c r="G94" s="18">
        <v>6.7211000000000007E-2</v>
      </c>
      <c r="H94" s="13">
        <v>0</v>
      </c>
      <c r="I94" s="13"/>
      <c r="J94" s="13"/>
      <c r="K94" s="13">
        <v>6.7211000000000007E-2</v>
      </c>
      <c r="L94" s="13">
        <v>8.5109999999999908E-3</v>
      </c>
    </row>
    <row r="95" spans="1:12">
      <c r="A95" t="s">
        <v>68</v>
      </c>
      <c r="B95" t="s">
        <v>67</v>
      </c>
      <c r="C95" t="s">
        <v>69</v>
      </c>
      <c r="F95" t="s">
        <v>77</v>
      </c>
      <c r="G95" s="18">
        <v>6.6821000000000005E-2</v>
      </c>
      <c r="H95" s="13">
        <v>0</v>
      </c>
      <c r="I95" s="13"/>
      <c r="J95" s="13"/>
      <c r="K95" s="13">
        <v>6.6821000000000005E-2</v>
      </c>
      <c r="L95" s="13">
        <v>7.9899999999999971E-3</v>
      </c>
    </row>
    <row r="96" spans="1:12">
      <c r="A96" t="s">
        <v>68</v>
      </c>
      <c r="B96" t="s">
        <v>67</v>
      </c>
      <c r="C96" t="s">
        <v>69</v>
      </c>
      <c r="F96" t="s">
        <v>78</v>
      </c>
      <c r="G96" s="18">
        <v>6.2480000000000001E-2</v>
      </c>
      <c r="H96" s="13">
        <v>0</v>
      </c>
      <c r="I96" s="13"/>
      <c r="J96" s="13"/>
      <c r="K96" s="13">
        <v>6.2480000000000001E-2</v>
      </c>
      <c r="L96" s="13">
        <v>7.4789999999999926E-3</v>
      </c>
    </row>
    <row r="97" spans="1:12">
      <c r="A97" t="s">
        <v>68</v>
      </c>
      <c r="B97" t="s">
        <v>67</v>
      </c>
      <c r="C97" t="s">
        <v>69</v>
      </c>
      <c r="F97" t="s">
        <v>79</v>
      </c>
      <c r="G97" s="18">
        <v>7.0541999999999994E-2</v>
      </c>
      <c r="H97" s="13">
        <v>0</v>
      </c>
      <c r="I97" s="13"/>
      <c r="J97" s="13"/>
      <c r="K97" s="13">
        <v>7.0541999999999994E-2</v>
      </c>
      <c r="L97" s="13">
        <v>8.1260000000000082E-3</v>
      </c>
    </row>
    <row r="98" spans="1:12">
      <c r="A98" t="s">
        <v>68</v>
      </c>
      <c r="B98" t="s">
        <v>67</v>
      </c>
      <c r="C98" t="s">
        <v>69</v>
      </c>
      <c r="F98" t="s">
        <v>80</v>
      </c>
      <c r="G98" s="18">
        <v>8.0468999999999999E-2</v>
      </c>
      <c r="H98" s="13">
        <v>0</v>
      </c>
      <c r="I98" s="13"/>
      <c r="J98" s="13"/>
      <c r="K98" s="13">
        <v>8.0468999999999999E-2</v>
      </c>
      <c r="L98" s="13">
        <v>1.6284000000000007E-2</v>
      </c>
    </row>
    <row r="99" spans="1:12">
      <c r="A99" t="s">
        <v>68</v>
      </c>
      <c r="B99" t="s">
        <v>67</v>
      </c>
      <c r="C99" t="s">
        <v>69</v>
      </c>
      <c r="F99" t="s">
        <v>81</v>
      </c>
      <c r="G99" s="18">
        <v>6.8960999999999995E-2</v>
      </c>
      <c r="H99" s="13">
        <v>0</v>
      </c>
      <c r="I99" s="13"/>
      <c r="J99" s="13"/>
      <c r="K99" s="13">
        <v>6.8960999999999995E-2</v>
      </c>
      <c r="L99" s="13">
        <v>9.2969999999999997E-3</v>
      </c>
    </row>
    <row r="100" spans="1:12">
      <c r="A100" s="15" t="s">
        <v>24</v>
      </c>
      <c r="B100" s="15"/>
      <c r="C100" s="15"/>
      <c r="D100" s="15"/>
      <c r="E100" s="15"/>
      <c r="F100" s="15"/>
      <c r="G100" s="17">
        <f>SUM(G$88:G$99)</f>
        <v>0.83458499999999991</v>
      </c>
      <c r="H100" s="13">
        <f>SUM(H$88:H$99)</f>
        <v>0</v>
      </c>
      <c r="I100" s="13"/>
      <c r="J100" s="13"/>
      <c r="K100" s="13">
        <f t="shared" ref="K100:L100" si="10">SUM(K$88:K$99)</f>
        <v>0.83458499999999991</v>
      </c>
      <c r="L100" s="13">
        <f t="shared" si="10"/>
        <v>9.6277000000000001E-2</v>
      </c>
    </row>
    <row r="101" spans="1:12">
      <c r="A101" t="s">
        <v>83</v>
      </c>
      <c r="B101" t="s">
        <v>82</v>
      </c>
      <c r="C101" t="s">
        <v>84</v>
      </c>
      <c r="F101" t="s">
        <v>34</v>
      </c>
      <c r="G101" s="18">
        <v>6.0656000000000002E-2</v>
      </c>
      <c r="H101" s="13">
        <v>0</v>
      </c>
      <c r="I101" s="13"/>
      <c r="J101" s="13"/>
      <c r="K101" s="13">
        <v>6.0656000000000002E-2</v>
      </c>
      <c r="L101" s="13">
        <v>0</v>
      </c>
    </row>
    <row r="102" spans="1:12">
      <c r="A102" t="s">
        <v>83</v>
      </c>
      <c r="B102" t="s">
        <v>82</v>
      </c>
      <c r="C102" t="s">
        <v>84</v>
      </c>
      <c r="F102" t="s">
        <v>35</v>
      </c>
      <c r="G102" s="18">
        <v>6.4821000000000004E-2</v>
      </c>
      <c r="H102" s="13">
        <v>0</v>
      </c>
      <c r="I102" s="13"/>
      <c r="J102" s="13"/>
      <c r="K102" s="13">
        <v>6.4821000000000004E-2</v>
      </c>
      <c r="L102" s="13">
        <v>0</v>
      </c>
    </row>
    <row r="103" spans="1:12">
      <c r="A103" t="s">
        <v>83</v>
      </c>
      <c r="B103" t="s">
        <v>82</v>
      </c>
      <c r="C103" t="s">
        <v>84</v>
      </c>
      <c r="F103" t="s">
        <v>36</v>
      </c>
      <c r="G103" s="18">
        <v>6.4106999999999997E-2</v>
      </c>
      <c r="H103" s="13">
        <v>0</v>
      </c>
      <c r="I103" s="13"/>
      <c r="J103" s="13"/>
      <c r="K103" s="13">
        <v>6.4106999999999997E-2</v>
      </c>
      <c r="L103" s="13">
        <v>0</v>
      </c>
    </row>
    <row r="104" spans="1:12">
      <c r="A104" t="s">
        <v>83</v>
      </c>
      <c r="B104" t="s">
        <v>82</v>
      </c>
      <c r="C104" t="s">
        <v>84</v>
      </c>
      <c r="F104" t="s">
        <v>37</v>
      </c>
      <c r="G104" s="18">
        <v>6.6841999999999999E-2</v>
      </c>
      <c r="H104" s="13">
        <v>0</v>
      </c>
      <c r="I104" s="13"/>
      <c r="J104" s="13"/>
      <c r="K104" s="13">
        <v>6.6841999999999999E-2</v>
      </c>
      <c r="L104" s="13">
        <v>0</v>
      </c>
    </row>
    <row r="105" spans="1:12">
      <c r="A105" t="s">
        <v>83</v>
      </c>
      <c r="B105" t="s">
        <v>82</v>
      </c>
      <c r="C105" t="s">
        <v>84</v>
      </c>
      <c r="F105" t="s">
        <v>38</v>
      </c>
      <c r="G105" s="18">
        <v>6.4308000000000004E-2</v>
      </c>
      <c r="H105" s="13">
        <v>0</v>
      </c>
      <c r="I105" s="13"/>
      <c r="J105" s="13"/>
      <c r="K105" s="13">
        <v>6.4308000000000004E-2</v>
      </c>
      <c r="L105" s="13">
        <v>0</v>
      </c>
    </row>
    <row r="106" spans="1:12">
      <c r="A106" t="s">
        <v>83</v>
      </c>
      <c r="B106" t="s">
        <v>82</v>
      </c>
      <c r="C106" t="s">
        <v>84</v>
      </c>
      <c r="F106" t="s">
        <v>39</v>
      </c>
      <c r="G106" s="18">
        <v>6.4860000000000001E-2</v>
      </c>
      <c r="H106" s="13">
        <v>0</v>
      </c>
      <c r="I106" s="13"/>
      <c r="J106" s="13"/>
      <c r="K106" s="13">
        <v>6.4860000000000001E-2</v>
      </c>
      <c r="L106" s="13">
        <v>0</v>
      </c>
    </row>
    <row r="107" spans="1:12">
      <c r="A107" t="s">
        <v>83</v>
      </c>
      <c r="B107" t="s">
        <v>82</v>
      </c>
      <c r="C107" t="s">
        <v>84</v>
      </c>
      <c r="F107" t="s">
        <v>40</v>
      </c>
      <c r="G107" s="18">
        <v>6.6076999999999997E-2</v>
      </c>
      <c r="H107" s="13">
        <v>0</v>
      </c>
      <c r="I107" s="13"/>
      <c r="J107" s="13"/>
      <c r="K107" s="13">
        <v>6.6076999999999997E-2</v>
      </c>
      <c r="L107" s="13">
        <v>0</v>
      </c>
    </row>
    <row r="108" spans="1:12">
      <c r="A108" t="s">
        <v>83</v>
      </c>
      <c r="B108" t="s">
        <v>82</v>
      </c>
      <c r="C108" t="s">
        <v>84</v>
      </c>
      <c r="F108" t="s">
        <v>41</v>
      </c>
      <c r="G108" s="18">
        <v>6.5917000000000003E-2</v>
      </c>
      <c r="H108" s="13">
        <v>0</v>
      </c>
      <c r="I108" s="13"/>
      <c r="J108" s="13"/>
      <c r="K108" s="13">
        <v>6.5917000000000003E-2</v>
      </c>
      <c r="L108" s="13">
        <v>0</v>
      </c>
    </row>
    <row r="109" spans="1:12">
      <c r="A109" t="s">
        <v>83</v>
      </c>
      <c r="B109" t="s">
        <v>82</v>
      </c>
      <c r="C109" t="s">
        <v>84</v>
      </c>
      <c r="F109" t="s">
        <v>42</v>
      </c>
      <c r="G109" s="18">
        <v>6.5638000000000002E-2</v>
      </c>
      <c r="H109" s="13">
        <v>0</v>
      </c>
      <c r="I109" s="13"/>
      <c r="J109" s="13"/>
      <c r="K109" s="13">
        <v>6.5638000000000002E-2</v>
      </c>
      <c r="L109" s="13">
        <v>0</v>
      </c>
    </row>
    <row r="110" spans="1:12">
      <c r="A110" t="s">
        <v>83</v>
      </c>
      <c r="B110" t="s">
        <v>82</v>
      </c>
      <c r="C110" t="s">
        <v>84</v>
      </c>
      <c r="F110" t="s">
        <v>43</v>
      </c>
      <c r="G110" s="18">
        <v>6.5010999999999999E-2</v>
      </c>
      <c r="H110" s="13">
        <v>0</v>
      </c>
      <c r="I110" s="13"/>
      <c r="J110" s="13"/>
      <c r="K110" s="13">
        <v>6.5010999999999999E-2</v>
      </c>
      <c r="L110" s="13">
        <v>0</v>
      </c>
    </row>
    <row r="111" spans="1:12">
      <c r="A111" t="s">
        <v>83</v>
      </c>
      <c r="B111" t="s">
        <v>82</v>
      </c>
      <c r="C111" t="s">
        <v>84</v>
      </c>
      <c r="F111" t="s">
        <v>44</v>
      </c>
      <c r="G111" s="18">
        <v>0.16558</v>
      </c>
      <c r="H111" s="13">
        <v>0</v>
      </c>
      <c r="I111" s="13"/>
      <c r="J111" s="13"/>
      <c r="K111" s="13">
        <v>0.16558</v>
      </c>
      <c r="L111" s="13">
        <v>0</v>
      </c>
    </row>
    <row r="112" spans="1:12">
      <c r="A112" t="s">
        <v>83</v>
      </c>
      <c r="B112" t="s">
        <v>82</v>
      </c>
      <c r="C112" t="s">
        <v>84</v>
      </c>
      <c r="F112" t="s">
        <v>23</v>
      </c>
      <c r="G112" s="18">
        <v>6.5121999999999999E-2</v>
      </c>
      <c r="H112" s="13">
        <v>0</v>
      </c>
      <c r="I112" s="13"/>
      <c r="J112" s="13"/>
      <c r="K112" s="13">
        <v>6.5121999999999999E-2</v>
      </c>
      <c r="L112" s="13">
        <v>0</v>
      </c>
    </row>
    <row r="113" spans="1:12">
      <c r="A113" s="15" t="s">
        <v>24</v>
      </c>
      <c r="B113" s="15"/>
      <c r="C113" s="15"/>
      <c r="D113" s="15"/>
      <c r="E113" s="15"/>
      <c r="F113" s="15"/>
      <c r="G113" s="17">
        <f>SUM(G$101:G$112)</f>
        <v>0.87893900000000003</v>
      </c>
      <c r="H113" s="13">
        <f>SUM(H$101:H$112)</f>
        <v>0</v>
      </c>
      <c r="I113" s="13"/>
      <c r="J113" s="13"/>
      <c r="K113" s="13">
        <f t="shared" ref="K113:L113" si="11">SUM(K$101:K$112)</f>
        <v>0.87893900000000003</v>
      </c>
      <c r="L113" s="13">
        <f t="shared" si="11"/>
        <v>0</v>
      </c>
    </row>
    <row r="114" spans="1:12">
      <c r="A114" t="s">
        <v>86</v>
      </c>
      <c r="B114" t="s">
        <v>85</v>
      </c>
      <c r="C114" t="s">
        <v>87</v>
      </c>
      <c r="F114" t="s">
        <v>34</v>
      </c>
      <c r="G114" s="18">
        <v>0.15864600000000001</v>
      </c>
      <c r="H114" s="13">
        <v>0</v>
      </c>
      <c r="I114" s="13"/>
      <c r="J114" s="13"/>
      <c r="K114" s="13">
        <v>0.15864600000000001</v>
      </c>
      <c r="L114" s="13">
        <v>4.2578999999999978E-2</v>
      </c>
    </row>
    <row r="115" spans="1:12">
      <c r="A115" t="s">
        <v>86</v>
      </c>
      <c r="B115" t="s">
        <v>85</v>
      </c>
      <c r="C115" t="s">
        <v>87</v>
      </c>
      <c r="F115" t="s">
        <v>35</v>
      </c>
      <c r="G115" s="18">
        <v>0.14748</v>
      </c>
      <c r="H115" s="13">
        <v>0</v>
      </c>
      <c r="I115" s="13"/>
      <c r="J115" s="13"/>
      <c r="K115" s="13">
        <v>0.14748</v>
      </c>
      <c r="L115" s="13">
        <v>3.8872999999999991E-2</v>
      </c>
    </row>
    <row r="116" spans="1:12">
      <c r="A116" t="s">
        <v>86</v>
      </c>
      <c r="B116" t="s">
        <v>85</v>
      </c>
      <c r="C116" t="s">
        <v>87</v>
      </c>
      <c r="F116" t="s">
        <v>36</v>
      </c>
      <c r="G116" s="18">
        <v>0.15720400000000001</v>
      </c>
      <c r="H116" s="13">
        <v>0</v>
      </c>
      <c r="I116" s="13"/>
      <c r="J116" s="13"/>
      <c r="K116" s="13">
        <v>0.15720400000000001</v>
      </c>
      <c r="L116" s="13">
        <v>4.163699999999998E-2</v>
      </c>
    </row>
    <row r="117" spans="1:12">
      <c r="A117" t="s">
        <v>86</v>
      </c>
      <c r="B117" t="s">
        <v>85</v>
      </c>
      <c r="C117" t="s">
        <v>87</v>
      </c>
      <c r="F117" t="s">
        <v>37</v>
      </c>
      <c r="G117" s="18">
        <v>0.155996</v>
      </c>
      <c r="H117" s="13">
        <v>0</v>
      </c>
      <c r="I117" s="13"/>
      <c r="J117" s="13"/>
      <c r="K117" s="13">
        <v>0.155996</v>
      </c>
      <c r="L117" s="13">
        <v>4.2648999999999992E-2</v>
      </c>
    </row>
    <row r="118" spans="1:12">
      <c r="A118" t="s">
        <v>86</v>
      </c>
      <c r="B118" t="s">
        <v>85</v>
      </c>
      <c r="C118" t="s">
        <v>87</v>
      </c>
      <c r="F118" t="s">
        <v>38</v>
      </c>
      <c r="G118" s="18">
        <v>0.16768</v>
      </c>
      <c r="H118" s="13">
        <v>0</v>
      </c>
      <c r="I118" s="13"/>
      <c r="J118" s="13"/>
      <c r="K118" s="13">
        <v>0.16768</v>
      </c>
      <c r="L118" s="13">
        <v>4.6198000000000017E-2</v>
      </c>
    </row>
    <row r="119" spans="1:12">
      <c r="A119" t="s">
        <v>86</v>
      </c>
      <c r="B119" t="s">
        <v>85</v>
      </c>
      <c r="C119" t="s">
        <v>87</v>
      </c>
      <c r="F119" t="s">
        <v>39</v>
      </c>
      <c r="G119" s="18">
        <v>0.14086199999999999</v>
      </c>
      <c r="H119" s="13">
        <v>0</v>
      </c>
      <c r="I119" s="13"/>
      <c r="J119" s="13"/>
      <c r="K119" s="13">
        <v>0.14086199999999999</v>
      </c>
      <c r="L119" s="13">
        <v>4.0568000000000021E-2</v>
      </c>
    </row>
    <row r="120" spans="1:12">
      <c r="A120" t="s">
        <v>86</v>
      </c>
      <c r="B120" t="s">
        <v>85</v>
      </c>
      <c r="C120" t="s">
        <v>87</v>
      </c>
      <c r="F120" t="s">
        <v>40</v>
      </c>
      <c r="G120" s="18">
        <v>0.155338</v>
      </c>
      <c r="H120" s="13">
        <v>0</v>
      </c>
      <c r="I120" s="13"/>
      <c r="J120" s="13"/>
      <c r="K120" s="13">
        <v>0.155338</v>
      </c>
      <c r="L120" s="13">
        <v>4.2999999999999983E-2</v>
      </c>
    </row>
    <row r="121" spans="1:12">
      <c r="A121" t="s">
        <v>86</v>
      </c>
      <c r="B121" t="s">
        <v>85</v>
      </c>
      <c r="C121" t="s">
        <v>87</v>
      </c>
      <c r="F121" t="s">
        <v>41</v>
      </c>
      <c r="G121" s="18">
        <v>0.14508599999999999</v>
      </c>
      <c r="H121" s="13">
        <v>0</v>
      </c>
      <c r="I121" s="13"/>
      <c r="J121" s="13"/>
      <c r="K121" s="13">
        <v>0.14508599999999999</v>
      </c>
      <c r="L121" s="13">
        <v>3.9384000000000002E-2</v>
      </c>
    </row>
    <row r="122" spans="1:12">
      <c r="A122" t="s">
        <v>86</v>
      </c>
      <c r="B122" t="s">
        <v>85</v>
      </c>
      <c r="C122" t="s">
        <v>87</v>
      </c>
      <c r="F122" t="s">
        <v>42</v>
      </c>
      <c r="G122" s="18">
        <v>0.14569699999999999</v>
      </c>
      <c r="H122" s="13">
        <v>0</v>
      </c>
      <c r="I122" s="13"/>
      <c r="J122" s="13"/>
      <c r="K122" s="13">
        <v>0.14569699999999999</v>
      </c>
      <c r="L122" s="13">
        <v>3.6219000000000001E-2</v>
      </c>
    </row>
    <row r="123" spans="1:12">
      <c r="A123" t="s">
        <v>86</v>
      </c>
      <c r="B123" t="s">
        <v>85</v>
      </c>
      <c r="C123" t="s">
        <v>87</v>
      </c>
      <c r="F123" t="s">
        <v>43</v>
      </c>
      <c r="G123" s="18">
        <v>0.14630000000000001</v>
      </c>
      <c r="H123" s="13">
        <v>0</v>
      </c>
      <c r="I123" s="13"/>
      <c r="J123" s="13"/>
      <c r="K123" s="13">
        <v>0.14630000000000001</v>
      </c>
      <c r="L123" s="13">
        <v>3.523599999999999E-2</v>
      </c>
    </row>
    <row r="124" spans="1:12">
      <c r="A124" t="s">
        <v>86</v>
      </c>
      <c r="B124" t="s">
        <v>85</v>
      </c>
      <c r="C124" t="s">
        <v>87</v>
      </c>
      <c r="F124" t="s">
        <v>44</v>
      </c>
      <c r="G124" s="18">
        <v>0.14441999999999999</v>
      </c>
      <c r="H124" s="13">
        <v>0</v>
      </c>
      <c r="I124" s="13"/>
      <c r="J124" s="13"/>
      <c r="K124" s="13">
        <v>0.14441999999999999</v>
      </c>
      <c r="L124" s="13">
        <v>3.8158999999999998E-2</v>
      </c>
    </row>
    <row r="125" spans="1:12">
      <c r="A125" t="s">
        <v>86</v>
      </c>
      <c r="B125" t="s">
        <v>85</v>
      </c>
      <c r="C125" t="s">
        <v>87</v>
      </c>
      <c r="F125" t="s">
        <v>23</v>
      </c>
      <c r="G125" s="18">
        <v>0.159362</v>
      </c>
      <c r="H125" s="13">
        <v>0</v>
      </c>
      <c r="I125" s="13"/>
      <c r="J125" s="13"/>
      <c r="K125" s="13">
        <v>0.159362</v>
      </c>
      <c r="L125" s="13">
        <v>3.845599999999999E-2</v>
      </c>
    </row>
    <row r="126" spans="1:12">
      <c r="A126" s="15" t="s">
        <v>24</v>
      </c>
      <c r="B126" s="15"/>
      <c r="C126" s="15"/>
      <c r="D126" s="15"/>
      <c r="E126" s="15"/>
      <c r="F126" s="15"/>
      <c r="G126" s="17">
        <f>SUM(G$114:G$125)</f>
        <v>1.8240710000000002</v>
      </c>
      <c r="H126" s="13">
        <f>SUM(H$114:H$125)</f>
        <v>0</v>
      </c>
      <c r="I126" s="13"/>
      <c r="J126" s="13"/>
      <c r="K126" s="13">
        <f t="shared" ref="K126:L126" si="12">SUM(K$114:K$125)</f>
        <v>1.8240710000000002</v>
      </c>
      <c r="L126" s="13">
        <f t="shared" si="12"/>
        <v>0.48295799999999994</v>
      </c>
    </row>
    <row r="127" spans="1:12">
      <c r="A127" t="s">
        <v>89</v>
      </c>
      <c r="B127" t="s">
        <v>88</v>
      </c>
      <c r="C127" t="s">
        <v>90</v>
      </c>
      <c r="F127" t="s">
        <v>34</v>
      </c>
      <c r="G127" s="18">
        <v>0.22381100000000001</v>
      </c>
      <c r="H127" s="13">
        <v>0</v>
      </c>
      <c r="I127" s="13"/>
      <c r="J127" s="13"/>
      <c r="K127" s="13">
        <v>0.22381100000000001</v>
      </c>
      <c r="L127" s="13">
        <v>7.1609999999999979E-2</v>
      </c>
    </row>
    <row r="128" spans="1:12">
      <c r="A128" t="s">
        <v>89</v>
      </c>
      <c r="B128" t="s">
        <v>88</v>
      </c>
      <c r="C128" t="s">
        <v>90</v>
      </c>
      <c r="F128" t="s">
        <v>35</v>
      </c>
      <c r="G128" s="18">
        <v>0.19905500000000001</v>
      </c>
      <c r="H128" s="13">
        <v>0</v>
      </c>
      <c r="I128" s="13"/>
      <c r="J128" s="13"/>
      <c r="K128" s="13">
        <v>0.19905500000000001</v>
      </c>
      <c r="L128" s="13">
        <v>7.6148999999999994E-2</v>
      </c>
    </row>
    <row r="129" spans="1:12">
      <c r="A129" t="s">
        <v>89</v>
      </c>
      <c r="B129" t="s">
        <v>88</v>
      </c>
      <c r="C129" t="s">
        <v>90</v>
      </c>
      <c r="F129" t="s">
        <v>36</v>
      </c>
      <c r="G129" s="18">
        <v>0.219476</v>
      </c>
      <c r="H129" s="13">
        <v>0</v>
      </c>
      <c r="I129" s="13"/>
      <c r="J129" s="13"/>
      <c r="K129" s="13">
        <v>0.219476</v>
      </c>
      <c r="L129" s="13">
        <v>8.1961000000000006E-2</v>
      </c>
    </row>
    <row r="130" spans="1:12">
      <c r="A130" t="s">
        <v>89</v>
      </c>
      <c r="B130" t="s">
        <v>88</v>
      </c>
      <c r="C130" t="s">
        <v>90</v>
      </c>
      <c r="F130" t="s">
        <v>37</v>
      </c>
      <c r="G130" s="18">
        <v>0.21560499999999999</v>
      </c>
      <c r="H130" s="13">
        <v>0</v>
      </c>
      <c r="I130" s="13"/>
      <c r="J130" s="13"/>
      <c r="K130" s="13">
        <v>0.21560499999999999</v>
      </c>
      <c r="L130" s="13">
        <v>7.4811000000000016E-2</v>
      </c>
    </row>
    <row r="131" spans="1:12">
      <c r="A131" t="s">
        <v>89</v>
      </c>
      <c r="B131" t="s">
        <v>88</v>
      </c>
      <c r="C131" t="s">
        <v>90</v>
      </c>
      <c r="F131" t="s">
        <v>38</v>
      </c>
      <c r="G131" s="18">
        <v>0.22106200000000001</v>
      </c>
      <c r="H131" s="13">
        <v>0</v>
      </c>
      <c r="I131" s="13"/>
      <c r="J131" s="13"/>
      <c r="K131" s="13">
        <v>0.22106200000000001</v>
      </c>
      <c r="L131" s="13">
        <v>7.1387000000000006E-2</v>
      </c>
    </row>
    <row r="132" spans="1:12">
      <c r="A132" t="s">
        <v>89</v>
      </c>
      <c r="B132" t="s">
        <v>88</v>
      </c>
      <c r="C132" t="s">
        <v>90</v>
      </c>
      <c r="F132" t="s">
        <v>39</v>
      </c>
      <c r="G132" s="18">
        <v>0.21459800000000001</v>
      </c>
      <c r="H132" s="13">
        <v>0</v>
      </c>
      <c r="I132" s="13"/>
      <c r="J132" s="13"/>
      <c r="K132" s="13">
        <v>0.21459800000000001</v>
      </c>
      <c r="L132" s="13">
        <v>7.0203999999999989E-2</v>
      </c>
    </row>
    <row r="133" spans="1:12">
      <c r="A133" t="s">
        <v>89</v>
      </c>
      <c r="B133" t="s">
        <v>88</v>
      </c>
      <c r="C133" t="s">
        <v>90</v>
      </c>
      <c r="F133" t="s">
        <v>40</v>
      </c>
      <c r="G133" s="18">
        <v>0.21234800000000001</v>
      </c>
      <c r="H133" s="13">
        <v>0</v>
      </c>
      <c r="I133" s="13"/>
      <c r="J133" s="13"/>
      <c r="K133" s="13">
        <v>0.21234800000000001</v>
      </c>
      <c r="L133" s="13">
        <v>7.6757999999999965E-2</v>
      </c>
    </row>
    <row r="134" spans="1:12">
      <c r="A134" t="s">
        <v>89</v>
      </c>
      <c r="B134" t="s">
        <v>88</v>
      </c>
      <c r="C134" t="s">
        <v>90</v>
      </c>
      <c r="F134" t="s">
        <v>41</v>
      </c>
      <c r="G134" s="18">
        <v>0.219001</v>
      </c>
      <c r="H134" s="13">
        <v>0</v>
      </c>
      <c r="I134" s="13"/>
      <c r="J134" s="13"/>
      <c r="K134" s="13">
        <v>0.219001</v>
      </c>
      <c r="L134" s="13">
        <v>7.3390000000000011E-2</v>
      </c>
    </row>
    <row r="135" spans="1:12">
      <c r="A135" t="s">
        <v>89</v>
      </c>
      <c r="B135" t="s">
        <v>88</v>
      </c>
      <c r="C135" t="s">
        <v>90</v>
      </c>
      <c r="F135" t="s">
        <v>42</v>
      </c>
      <c r="G135" s="18">
        <v>0.21294199999999999</v>
      </c>
      <c r="H135" s="13">
        <v>0</v>
      </c>
      <c r="I135" s="13"/>
      <c r="J135" s="13"/>
      <c r="K135" s="13">
        <v>0.21294199999999999</v>
      </c>
      <c r="L135" s="13">
        <v>7.0677999999999991E-2</v>
      </c>
    </row>
    <row r="136" spans="1:12">
      <c r="A136" t="s">
        <v>89</v>
      </c>
      <c r="B136" t="s">
        <v>88</v>
      </c>
      <c r="C136" t="s">
        <v>90</v>
      </c>
      <c r="F136" t="s">
        <v>43</v>
      </c>
      <c r="G136" s="18">
        <v>0.21621399999999999</v>
      </c>
      <c r="H136" s="13">
        <v>0</v>
      </c>
      <c r="I136" s="13"/>
      <c r="J136" s="13"/>
      <c r="K136" s="13">
        <v>0.21621399999999999</v>
      </c>
      <c r="L136" s="13">
        <v>7.2997000000000006E-2</v>
      </c>
    </row>
    <row r="137" spans="1:12">
      <c r="A137" t="s">
        <v>89</v>
      </c>
      <c r="B137" t="s">
        <v>88</v>
      </c>
      <c r="C137" t="s">
        <v>90</v>
      </c>
      <c r="F137" t="s">
        <v>44</v>
      </c>
      <c r="G137" s="18">
        <v>0.196323</v>
      </c>
      <c r="H137" s="13">
        <v>0</v>
      </c>
      <c r="I137" s="13"/>
      <c r="J137" s="13"/>
      <c r="K137" s="13">
        <v>0.196323</v>
      </c>
      <c r="L137" s="13">
        <v>8.9945000000000025E-2</v>
      </c>
    </row>
    <row r="138" spans="1:12">
      <c r="A138" t="s">
        <v>89</v>
      </c>
      <c r="B138" t="s">
        <v>88</v>
      </c>
      <c r="C138" t="s">
        <v>90</v>
      </c>
      <c r="F138" t="s">
        <v>23</v>
      </c>
      <c r="G138" s="18">
        <v>0.19809199999999999</v>
      </c>
      <c r="H138" s="13">
        <v>0</v>
      </c>
      <c r="I138" s="13"/>
      <c r="J138" s="13"/>
      <c r="K138" s="13">
        <v>0.19809199999999999</v>
      </c>
      <c r="L138" s="13">
        <v>8.3929000000000031E-2</v>
      </c>
    </row>
    <row r="139" spans="1:12">
      <c r="A139" s="15" t="s">
        <v>24</v>
      </c>
      <c r="B139" s="15"/>
      <c r="C139" s="15"/>
      <c r="D139" s="15"/>
      <c r="E139" s="15"/>
      <c r="F139" s="15"/>
      <c r="G139" s="17">
        <f>SUM(G$127:G$138)</f>
        <v>2.548527</v>
      </c>
      <c r="H139" s="13">
        <f>SUM(H$127:H$138)</f>
        <v>0</v>
      </c>
      <c r="I139" s="13"/>
      <c r="J139" s="13"/>
      <c r="K139" s="13">
        <f t="shared" ref="K139:L139" si="13">SUM(K$127:K$138)</f>
        <v>2.548527</v>
      </c>
      <c r="L139" s="13">
        <f t="shared" si="13"/>
        <v>0.91381899999999994</v>
      </c>
    </row>
    <row r="140" spans="1:12">
      <c r="A140" t="s">
        <v>92</v>
      </c>
      <c r="B140" t="s">
        <v>91</v>
      </c>
      <c r="C140" t="s">
        <v>93</v>
      </c>
      <c r="F140" t="s">
        <v>20</v>
      </c>
      <c r="G140" s="18">
        <v>3.6999999999999998E-5</v>
      </c>
      <c r="H140" s="13">
        <v>0</v>
      </c>
      <c r="I140" s="13"/>
      <c r="J140" s="13"/>
      <c r="K140" s="13">
        <v>3.6999999999999998E-5</v>
      </c>
      <c r="L140" s="13">
        <v>0.143564</v>
      </c>
    </row>
    <row r="141" spans="1:12">
      <c r="A141" t="s">
        <v>92</v>
      </c>
      <c r="B141" t="s">
        <v>91</v>
      </c>
      <c r="C141" t="s">
        <v>93</v>
      </c>
      <c r="F141" t="s">
        <v>21</v>
      </c>
      <c r="G141" s="18">
        <v>1.37E-4</v>
      </c>
      <c r="H141" s="13">
        <v>0</v>
      </c>
      <c r="I141" s="13"/>
      <c r="J141" s="13"/>
      <c r="K141" s="13">
        <v>1.37E-4</v>
      </c>
      <c r="L141" s="13">
        <v>0.53711699999999996</v>
      </c>
    </row>
    <row r="142" spans="1:12">
      <c r="A142" t="s">
        <v>92</v>
      </c>
      <c r="B142" t="s">
        <v>91</v>
      </c>
      <c r="C142" t="s">
        <v>93</v>
      </c>
      <c r="F142" t="s">
        <v>22</v>
      </c>
      <c r="G142" s="18">
        <v>8.2999999999999998E-5</v>
      </c>
      <c r="H142" s="13">
        <v>0</v>
      </c>
      <c r="I142" s="13"/>
      <c r="J142" s="13"/>
      <c r="K142" s="13">
        <v>8.2999999999999998E-5</v>
      </c>
      <c r="L142" s="13">
        <v>0.326432</v>
      </c>
    </row>
    <row r="143" spans="1:12">
      <c r="A143" t="s">
        <v>92</v>
      </c>
      <c r="B143" t="s">
        <v>91</v>
      </c>
      <c r="C143" t="s">
        <v>93</v>
      </c>
      <c r="F143" t="s">
        <v>23</v>
      </c>
      <c r="G143" s="18">
        <v>6.6799999999999997E-4</v>
      </c>
      <c r="H143" s="13">
        <v>0</v>
      </c>
      <c r="I143" s="13"/>
      <c r="J143" s="13"/>
      <c r="K143" s="13">
        <v>6.6799999999999997E-4</v>
      </c>
      <c r="L143" s="13">
        <v>2.6195390000000001</v>
      </c>
    </row>
    <row r="144" spans="1:12">
      <c r="A144" s="15" t="s">
        <v>24</v>
      </c>
      <c r="B144" s="15"/>
      <c r="C144" s="15"/>
      <c r="D144" s="15"/>
      <c r="E144" s="15"/>
      <c r="F144" s="15"/>
      <c r="G144" s="17">
        <f>SUM(G$140:G$143)</f>
        <v>9.2500000000000004E-4</v>
      </c>
      <c r="H144" s="13">
        <f>SUM(H$140:H$143)</f>
        <v>0</v>
      </c>
      <c r="I144" s="13"/>
      <c r="J144" s="13"/>
      <c r="K144" s="13">
        <f t="shared" ref="K144:L144" si="14">SUM(K$140:K$143)</f>
        <v>9.2500000000000004E-4</v>
      </c>
      <c r="L144" s="13">
        <f t="shared" si="14"/>
        <v>3.626652</v>
      </c>
    </row>
    <row r="145" spans="1:12">
      <c r="A145" t="s">
        <v>95</v>
      </c>
      <c r="B145" t="s">
        <v>94</v>
      </c>
      <c r="C145" t="s">
        <v>96</v>
      </c>
      <c r="F145" t="s">
        <v>20</v>
      </c>
      <c r="G145" s="18">
        <v>5.8E-5</v>
      </c>
      <c r="H145" s="13">
        <v>0</v>
      </c>
      <c r="I145" s="13"/>
      <c r="J145" s="13"/>
      <c r="K145" s="13">
        <v>5.8E-5</v>
      </c>
      <c r="L145" s="13">
        <v>0.23285400000000001</v>
      </c>
    </row>
    <row r="146" spans="1:12">
      <c r="A146" t="s">
        <v>95</v>
      </c>
      <c r="B146" t="s">
        <v>94</v>
      </c>
      <c r="C146" t="s">
        <v>96</v>
      </c>
      <c r="F146" t="s">
        <v>21</v>
      </c>
      <c r="G146" s="18">
        <v>2.9100000000000003E-4</v>
      </c>
      <c r="H146" s="13">
        <v>0</v>
      </c>
      <c r="I146" s="13"/>
      <c r="J146" s="13"/>
      <c r="K146" s="13">
        <v>2.9100000000000003E-4</v>
      </c>
      <c r="L146" s="13">
        <v>1.1780439999999999</v>
      </c>
    </row>
    <row r="147" spans="1:12">
      <c r="A147" t="s">
        <v>95</v>
      </c>
      <c r="B147" t="s">
        <v>94</v>
      </c>
      <c r="C147" t="s">
        <v>96</v>
      </c>
      <c r="F147" t="s">
        <v>22</v>
      </c>
      <c r="G147" s="18">
        <v>1.08E-4</v>
      </c>
      <c r="H147" s="13">
        <v>0</v>
      </c>
      <c r="I147" s="13"/>
      <c r="J147" s="13"/>
      <c r="K147" s="13">
        <v>1.08E-4</v>
      </c>
      <c r="L147" s="13">
        <v>0.43846800000000002</v>
      </c>
    </row>
    <row r="148" spans="1:12">
      <c r="A148" t="s">
        <v>95</v>
      </c>
      <c r="B148" t="s">
        <v>94</v>
      </c>
      <c r="C148" t="s">
        <v>96</v>
      </c>
      <c r="F148" t="s">
        <v>23</v>
      </c>
      <c r="G148" s="18">
        <v>3.3199999999999999E-4</v>
      </c>
      <c r="H148" s="13">
        <v>0</v>
      </c>
      <c r="I148" s="13"/>
      <c r="J148" s="13"/>
      <c r="K148" s="13">
        <v>3.3199999999999999E-4</v>
      </c>
      <c r="L148" s="13">
        <v>1.342527</v>
      </c>
    </row>
    <row r="149" spans="1:12">
      <c r="A149" s="15" t="s">
        <v>24</v>
      </c>
      <c r="B149" s="15"/>
      <c r="C149" s="15"/>
      <c r="D149" s="15"/>
      <c r="E149" s="15"/>
      <c r="F149" s="15"/>
      <c r="G149" s="17">
        <f>SUM(G$145:G$148)</f>
        <v>7.8899999999999999E-4</v>
      </c>
      <c r="H149" s="13">
        <f>SUM(H$145:H$148)</f>
        <v>0</v>
      </c>
      <c r="I149" s="13"/>
      <c r="J149" s="13"/>
      <c r="K149" s="13">
        <f t="shared" ref="K149:L149" si="15">SUM(K$145:K$148)</f>
        <v>7.8899999999999999E-4</v>
      </c>
      <c r="L149" s="13">
        <f t="shared" si="15"/>
        <v>3.1918930000000003</v>
      </c>
    </row>
    <row r="150" spans="1:12">
      <c r="A150" t="s">
        <v>98</v>
      </c>
      <c r="B150" t="s">
        <v>97</v>
      </c>
      <c r="C150" t="s">
        <v>99</v>
      </c>
      <c r="F150" t="s">
        <v>20</v>
      </c>
      <c r="G150" s="18">
        <v>0</v>
      </c>
      <c r="H150" s="13">
        <v>0</v>
      </c>
      <c r="I150" s="13"/>
      <c r="J150" s="13"/>
      <c r="K150" s="13">
        <v>0</v>
      </c>
      <c r="L150" s="13">
        <v>0</v>
      </c>
    </row>
    <row r="151" spans="1:12">
      <c r="A151" t="s">
        <v>98</v>
      </c>
      <c r="B151" t="s">
        <v>97</v>
      </c>
      <c r="C151" t="s">
        <v>99</v>
      </c>
      <c r="F151" t="s">
        <v>21</v>
      </c>
      <c r="G151" s="18">
        <v>1.12E-4</v>
      </c>
      <c r="H151" s="13">
        <v>0</v>
      </c>
      <c r="I151" s="13"/>
      <c r="J151" s="13"/>
      <c r="K151" s="13">
        <v>1.12E-4</v>
      </c>
      <c r="L151" s="13">
        <v>0.184812</v>
      </c>
    </row>
    <row r="152" spans="1:12">
      <c r="A152" t="s">
        <v>98</v>
      </c>
      <c r="B152" t="s">
        <v>97</v>
      </c>
      <c r="C152" t="s">
        <v>99</v>
      </c>
      <c r="F152" t="s">
        <v>22</v>
      </c>
      <c r="G152" s="18">
        <v>3.4499999999999998E-4</v>
      </c>
      <c r="H152" s="13">
        <v>0</v>
      </c>
      <c r="I152" s="13"/>
      <c r="J152" s="13"/>
      <c r="K152" s="13">
        <v>3.4499999999999998E-4</v>
      </c>
      <c r="L152" s="13">
        <v>0.57251699999999994</v>
      </c>
    </row>
    <row r="153" spans="1:12">
      <c r="A153" t="s">
        <v>98</v>
      </c>
      <c r="B153" t="s">
        <v>97</v>
      </c>
      <c r="C153" t="s">
        <v>99</v>
      </c>
      <c r="F153" t="s">
        <v>23</v>
      </c>
      <c r="G153" s="18">
        <v>9.8999999999999999E-4</v>
      </c>
      <c r="H153" s="13">
        <v>0</v>
      </c>
      <c r="I153" s="13"/>
      <c r="J153" s="13"/>
      <c r="K153" s="13">
        <v>9.8999999999999999E-4</v>
      </c>
      <c r="L153" s="13">
        <v>1.6404189999999998</v>
      </c>
    </row>
    <row r="154" spans="1:12">
      <c r="A154" s="15" t="s">
        <v>24</v>
      </c>
      <c r="B154" s="15"/>
      <c r="C154" s="15"/>
      <c r="D154" s="15"/>
      <c r="E154" s="15"/>
      <c r="F154" s="15"/>
      <c r="G154" s="17">
        <f>SUM(G$150:G$153)</f>
        <v>1.4469999999999999E-3</v>
      </c>
      <c r="H154" s="13">
        <f>SUM(H$150:H$153)</f>
        <v>0</v>
      </c>
      <c r="I154" s="13"/>
      <c r="J154" s="13"/>
      <c r="K154" s="13">
        <f t="shared" ref="K154:L154" si="16">SUM(K$150:K$153)</f>
        <v>1.4469999999999999E-3</v>
      </c>
      <c r="L154" s="13">
        <f t="shared" si="16"/>
        <v>2.397748</v>
      </c>
    </row>
    <row r="155" spans="1:12">
      <c r="A155" t="s">
        <v>101</v>
      </c>
      <c r="B155" t="s">
        <v>100</v>
      </c>
      <c r="C155" t="s">
        <v>102</v>
      </c>
      <c r="F155" t="s">
        <v>20</v>
      </c>
      <c r="G155" s="18">
        <v>1.3619999999999999E-3</v>
      </c>
      <c r="H155" s="13">
        <v>0</v>
      </c>
      <c r="I155" s="13"/>
      <c r="J155" s="13"/>
      <c r="K155" s="13">
        <v>1.3619999999999999E-3</v>
      </c>
      <c r="L155" s="13">
        <v>0.33549300000000004</v>
      </c>
    </row>
    <row r="156" spans="1:12">
      <c r="A156" t="s">
        <v>101</v>
      </c>
      <c r="B156" t="s">
        <v>100</v>
      </c>
      <c r="C156" t="s">
        <v>102</v>
      </c>
      <c r="F156" t="s">
        <v>21</v>
      </c>
      <c r="G156" s="18">
        <v>4.6210000000000001E-3</v>
      </c>
      <c r="H156" s="13">
        <v>0</v>
      </c>
      <c r="I156" s="13"/>
      <c r="J156" s="13"/>
      <c r="K156" s="13">
        <v>4.6210000000000001E-3</v>
      </c>
      <c r="L156" s="13">
        <v>1.138663</v>
      </c>
    </row>
    <row r="157" spans="1:12">
      <c r="A157" t="s">
        <v>101</v>
      </c>
      <c r="B157" t="s">
        <v>100</v>
      </c>
      <c r="C157" t="s">
        <v>102</v>
      </c>
      <c r="F157" t="s">
        <v>22</v>
      </c>
      <c r="G157" s="18">
        <v>1.926E-3</v>
      </c>
      <c r="H157" s="13">
        <v>0</v>
      </c>
      <c r="I157" s="13"/>
      <c r="J157" s="13"/>
      <c r="K157" s="13">
        <v>1.926E-3</v>
      </c>
      <c r="L157" s="13">
        <v>0.47461000000000003</v>
      </c>
    </row>
    <row r="158" spans="1:12">
      <c r="A158" t="s">
        <v>101</v>
      </c>
      <c r="B158" t="s">
        <v>100</v>
      </c>
      <c r="C158" t="s">
        <v>102</v>
      </c>
      <c r="F158" t="s">
        <v>23</v>
      </c>
      <c r="G158" s="18">
        <v>3.588E-3</v>
      </c>
      <c r="H158" s="13">
        <v>0</v>
      </c>
      <c r="I158" s="13"/>
      <c r="J158" s="13"/>
      <c r="K158" s="13">
        <v>3.588E-3</v>
      </c>
      <c r="L158" s="13">
        <v>0.883969</v>
      </c>
    </row>
    <row r="159" spans="1:12">
      <c r="A159" s="15" t="s">
        <v>24</v>
      </c>
      <c r="B159" s="15"/>
      <c r="C159" s="15"/>
      <c r="D159" s="15"/>
      <c r="E159" s="15"/>
      <c r="F159" s="15"/>
      <c r="G159" s="17">
        <f>SUM(G$155:G$158)</f>
        <v>1.1497E-2</v>
      </c>
      <c r="H159" s="13">
        <f>SUM(H$155:H$158)</f>
        <v>0</v>
      </c>
      <c r="I159" s="13"/>
      <c r="J159" s="13"/>
      <c r="K159" s="13">
        <f t="shared" ref="K159:L159" si="17">SUM(K$155:K$158)</f>
        <v>1.1497E-2</v>
      </c>
      <c r="L159" s="13">
        <f t="shared" si="17"/>
        <v>2.832735</v>
      </c>
    </row>
    <row r="160" spans="1:12">
      <c r="A160" t="s">
        <v>104</v>
      </c>
      <c r="B160" t="s">
        <v>103</v>
      </c>
      <c r="C160" t="s">
        <v>105</v>
      </c>
      <c r="F160" t="s">
        <v>20</v>
      </c>
      <c r="G160" s="18">
        <v>1.34E-4</v>
      </c>
      <c r="H160" s="13">
        <v>0</v>
      </c>
      <c r="I160" s="13"/>
      <c r="J160" s="13"/>
      <c r="K160" s="13">
        <v>1.34E-4</v>
      </c>
      <c r="L160" s="13">
        <v>9.0264000000000011E-2</v>
      </c>
    </row>
    <row r="161" spans="1:12">
      <c r="A161" t="s">
        <v>104</v>
      </c>
      <c r="B161" t="s">
        <v>103</v>
      </c>
      <c r="C161" t="s">
        <v>105</v>
      </c>
      <c r="F161" t="s">
        <v>21</v>
      </c>
      <c r="G161" s="18">
        <v>6.5499999999999998E-4</v>
      </c>
      <c r="H161" s="13">
        <v>0</v>
      </c>
      <c r="I161" s="13"/>
      <c r="J161" s="13"/>
      <c r="K161" s="13">
        <v>6.5499999999999998E-4</v>
      </c>
      <c r="L161" s="13">
        <v>0.44284399999999996</v>
      </c>
    </row>
    <row r="162" spans="1:12">
      <c r="A162" t="s">
        <v>104</v>
      </c>
      <c r="B162" t="s">
        <v>103</v>
      </c>
      <c r="C162" t="s">
        <v>105</v>
      </c>
      <c r="F162" t="s">
        <v>22</v>
      </c>
      <c r="G162" s="18">
        <v>4.2400000000000001E-4</v>
      </c>
      <c r="H162" s="13">
        <v>0</v>
      </c>
      <c r="I162" s="13"/>
      <c r="J162" s="13"/>
      <c r="K162" s="13">
        <v>4.2400000000000001E-4</v>
      </c>
      <c r="L162" s="13">
        <v>0.286746</v>
      </c>
    </row>
    <row r="163" spans="1:12">
      <c r="A163" t="s">
        <v>104</v>
      </c>
      <c r="B163" t="s">
        <v>103</v>
      </c>
      <c r="C163" t="s">
        <v>105</v>
      </c>
      <c r="F163" t="s">
        <v>23</v>
      </c>
      <c r="G163" s="18">
        <v>2.5500000000000002E-4</v>
      </c>
      <c r="H163" s="13">
        <v>0</v>
      </c>
      <c r="I163" s="13"/>
      <c r="J163" s="13"/>
      <c r="K163" s="13">
        <v>2.5500000000000002E-4</v>
      </c>
      <c r="L163" s="13">
        <v>0.17249799999999998</v>
      </c>
    </row>
    <row r="164" spans="1:12">
      <c r="A164" s="15" t="s">
        <v>24</v>
      </c>
      <c r="B164" s="15"/>
      <c r="C164" s="15"/>
      <c r="D164" s="15"/>
      <c r="E164" s="15"/>
      <c r="F164" s="15"/>
      <c r="G164" s="17">
        <f>SUM(G$160:G$163)</f>
        <v>1.4680000000000001E-3</v>
      </c>
      <c r="H164" s="13">
        <f>SUM(H$160:H$163)</f>
        <v>0</v>
      </c>
      <c r="I164" s="13"/>
      <c r="J164" s="13"/>
      <c r="K164" s="13">
        <f t="shared" ref="K164:L164" si="18">SUM(K$160:K$163)</f>
        <v>1.4680000000000001E-3</v>
      </c>
      <c r="L164" s="13">
        <f t="shared" si="18"/>
        <v>0.9923519999999999</v>
      </c>
    </row>
    <row r="165" spans="1:12">
      <c r="A165" t="s">
        <v>107</v>
      </c>
      <c r="B165" t="s">
        <v>106</v>
      </c>
      <c r="C165" t="s">
        <v>108</v>
      </c>
      <c r="F165" t="s">
        <v>20</v>
      </c>
      <c r="G165" s="18">
        <v>1.5300000000000001E-4</v>
      </c>
      <c r="H165" s="13">
        <v>0</v>
      </c>
      <c r="I165" s="13"/>
      <c r="J165" s="13"/>
      <c r="K165" s="13">
        <v>1.5300000000000001E-4</v>
      </c>
      <c r="L165" s="13">
        <v>0.119369</v>
      </c>
    </row>
    <row r="166" spans="1:12">
      <c r="A166" t="s">
        <v>107</v>
      </c>
      <c r="B166" t="s">
        <v>106</v>
      </c>
      <c r="C166" t="s">
        <v>108</v>
      </c>
      <c r="F166" t="s">
        <v>21</v>
      </c>
      <c r="G166" s="18">
        <v>6.6500000000000001E-4</v>
      </c>
      <c r="H166" s="13">
        <v>0</v>
      </c>
      <c r="I166" s="13"/>
      <c r="J166" s="13"/>
      <c r="K166" s="13">
        <v>6.6500000000000001E-4</v>
      </c>
      <c r="L166" s="13">
        <v>0.52083599999999997</v>
      </c>
    </row>
    <row r="167" spans="1:12">
      <c r="A167" t="s">
        <v>107</v>
      </c>
      <c r="B167" t="s">
        <v>106</v>
      </c>
      <c r="C167" t="s">
        <v>108</v>
      </c>
      <c r="F167" t="s">
        <v>22</v>
      </c>
      <c r="G167" s="18">
        <v>4.1800000000000002E-4</v>
      </c>
      <c r="H167" s="13">
        <v>0</v>
      </c>
      <c r="I167" s="13"/>
      <c r="J167" s="13"/>
      <c r="K167" s="13">
        <v>4.1800000000000002E-4</v>
      </c>
      <c r="L167" s="13">
        <v>0.32710100000000003</v>
      </c>
    </row>
    <row r="168" spans="1:12">
      <c r="A168" t="s">
        <v>107</v>
      </c>
      <c r="B168" t="s">
        <v>106</v>
      </c>
      <c r="C168" t="s">
        <v>108</v>
      </c>
      <c r="F168" t="s">
        <v>23</v>
      </c>
      <c r="G168" s="18">
        <v>2.8899999999999998E-4</v>
      </c>
      <c r="H168" s="13">
        <v>0</v>
      </c>
      <c r="I168" s="13"/>
      <c r="J168" s="13"/>
      <c r="K168" s="13">
        <v>2.8899999999999998E-4</v>
      </c>
      <c r="L168" s="13">
        <v>0.22584799999999999</v>
      </c>
    </row>
    <row r="169" spans="1:12">
      <c r="A169" s="15" t="s">
        <v>24</v>
      </c>
      <c r="B169" s="15"/>
      <c r="C169" s="15"/>
      <c r="D169" s="15"/>
      <c r="E169" s="15"/>
      <c r="F169" s="15"/>
      <c r="G169" s="17">
        <f>SUM(G$165:G$168)</f>
        <v>1.5250000000000001E-3</v>
      </c>
      <c r="H169" s="13">
        <f>SUM(H$165:H$168)</f>
        <v>0</v>
      </c>
      <c r="I169" s="13"/>
      <c r="J169" s="13"/>
      <c r="K169" s="13">
        <f t="shared" ref="K169:L169" si="19">SUM(K$165:K$168)</f>
        <v>1.5250000000000001E-3</v>
      </c>
      <c r="L169" s="13">
        <f t="shared" si="19"/>
        <v>1.193154</v>
      </c>
    </row>
    <row r="170" spans="1:12">
      <c r="A170" t="s">
        <v>110</v>
      </c>
      <c r="B170" t="s">
        <v>109</v>
      </c>
      <c r="C170" t="s">
        <v>111</v>
      </c>
      <c r="F170" t="s">
        <v>20</v>
      </c>
      <c r="G170" s="18">
        <v>1.47E-4</v>
      </c>
      <c r="H170" s="13">
        <v>0</v>
      </c>
      <c r="I170" s="13"/>
      <c r="J170" s="13"/>
      <c r="K170" s="13">
        <v>1.47E-4</v>
      </c>
      <c r="L170" s="13">
        <v>0.26645199999999997</v>
      </c>
    </row>
    <row r="171" spans="1:12">
      <c r="A171" t="s">
        <v>110</v>
      </c>
      <c r="B171" t="s">
        <v>109</v>
      </c>
      <c r="C171" t="s">
        <v>111</v>
      </c>
      <c r="F171" t="s">
        <v>21</v>
      </c>
      <c r="G171" s="18">
        <v>1.94E-4</v>
      </c>
      <c r="H171" s="13">
        <v>0</v>
      </c>
      <c r="I171" s="13"/>
      <c r="J171" s="13"/>
      <c r="K171" s="13">
        <v>1.94E-4</v>
      </c>
      <c r="L171" s="13">
        <v>0.35277799999999998</v>
      </c>
    </row>
    <row r="172" spans="1:12">
      <c r="A172" t="s">
        <v>110</v>
      </c>
      <c r="B172" t="s">
        <v>109</v>
      </c>
      <c r="C172" t="s">
        <v>111</v>
      </c>
      <c r="F172" t="s">
        <v>22</v>
      </c>
      <c r="G172" s="18">
        <v>1.93E-4</v>
      </c>
      <c r="H172" s="13">
        <v>0</v>
      </c>
      <c r="I172" s="13"/>
      <c r="J172" s="13"/>
      <c r="K172" s="13">
        <v>1.93E-4</v>
      </c>
      <c r="L172" s="13">
        <v>0.34952100000000003</v>
      </c>
    </row>
    <row r="173" spans="1:12">
      <c r="A173" t="s">
        <v>110</v>
      </c>
      <c r="B173" t="s">
        <v>109</v>
      </c>
      <c r="C173" t="s">
        <v>111</v>
      </c>
      <c r="F173" t="s">
        <v>23</v>
      </c>
      <c r="G173" s="18">
        <v>1.7699999999999999E-4</v>
      </c>
      <c r="H173" s="13">
        <v>0</v>
      </c>
      <c r="I173" s="13"/>
      <c r="J173" s="13"/>
      <c r="K173" s="13">
        <v>1.7699999999999999E-4</v>
      </c>
      <c r="L173" s="13">
        <v>0.32026500000000002</v>
      </c>
    </row>
    <row r="174" spans="1:12">
      <c r="A174" s="15" t="s">
        <v>24</v>
      </c>
      <c r="B174" s="15"/>
      <c r="C174" s="15"/>
      <c r="D174" s="15"/>
      <c r="E174" s="15"/>
      <c r="F174" s="15"/>
      <c r="G174" s="17">
        <f>SUM(G$170:G$173)</f>
        <v>7.1099999999999994E-4</v>
      </c>
      <c r="H174" s="13">
        <f>SUM(H$170:H$173)</f>
        <v>0</v>
      </c>
      <c r="I174" s="13"/>
      <c r="J174" s="13"/>
      <c r="K174" s="13">
        <f t="shared" ref="K174:L174" si="20">SUM(K$170:K$173)</f>
        <v>7.1099999999999994E-4</v>
      </c>
      <c r="L174" s="13">
        <f t="shared" si="20"/>
        <v>1.2890159999999999</v>
      </c>
    </row>
    <row r="175" spans="1:12">
      <c r="A175" t="s">
        <v>113</v>
      </c>
      <c r="B175" t="s">
        <v>112</v>
      </c>
      <c r="C175" t="s">
        <v>114</v>
      </c>
      <c r="F175" t="s">
        <v>34</v>
      </c>
      <c r="G175" s="18">
        <v>0.21540999999999999</v>
      </c>
      <c r="H175" s="13">
        <v>0</v>
      </c>
      <c r="I175" s="13"/>
      <c r="J175" s="13"/>
      <c r="K175" s="13">
        <v>0.21540999999999999</v>
      </c>
      <c r="L175" s="13">
        <v>3.3446000000000004E-2</v>
      </c>
    </row>
    <row r="176" spans="1:12">
      <c r="A176" t="s">
        <v>113</v>
      </c>
      <c r="B176" t="s">
        <v>112</v>
      </c>
      <c r="C176" t="s">
        <v>114</v>
      </c>
      <c r="F176" t="s">
        <v>35</v>
      </c>
      <c r="G176" s="18">
        <v>0.21927099999999999</v>
      </c>
      <c r="H176" s="13">
        <v>0</v>
      </c>
      <c r="I176" s="13"/>
      <c r="J176" s="13"/>
      <c r="K176" s="13">
        <v>0.21927099999999999</v>
      </c>
      <c r="L176" s="13">
        <v>3.9119999999999988E-2</v>
      </c>
    </row>
    <row r="177" spans="1:12">
      <c r="A177" t="s">
        <v>113</v>
      </c>
      <c r="B177" t="s">
        <v>112</v>
      </c>
      <c r="C177" t="s">
        <v>114</v>
      </c>
      <c r="F177" t="s">
        <v>36</v>
      </c>
      <c r="G177" s="18">
        <v>0.21512300000000001</v>
      </c>
      <c r="H177" s="13">
        <v>0</v>
      </c>
      <c r="I177" s="13"/>
      <c r="J177" s="13"/>
      <c r="K177" s="13">
        <v>0.21512300000000001</v>
      </c>
      <c r="L177" s="13">
        <v>4.7509999999999997E-2</v>
      </c>
    </row>
    <row r="178" spans="1:12">
      <c r="A178" t="s">
        <v>113</v>
      </c>
      <c r="B178" t="s">
        <v>112</v>
      </c>
      <c r="C178" t="s">
        <v>114</v>
      </c>
      <c r="F178" t="s">
        <v>37</v>
      </c>
      <c r="G178" s="18">
        <v>0.22134599999999999</v>
      </c>
      <c r="H178" s="13">
        <v>0</v>
      </c>
      <c r="I178" s="13"/>
      <c r="J178" s="13"/>
      <c r="K178" s="13">
        <v>0.22134599999999999</v>
      </c>
      <c r="L178" s="13">
        <v>4.3517000000000028E-2</v>
      </c>
    </row>
    <row r="179" spans="1:12">
      <c r="A179" t="s">
        <v>113</v>
      </c>
      <c r="B179" t="s">
        <v>112</v>
      </c>
      <c r="C179" t="s">
        <v>114</v>
      </c>
      <c r="F179" t="s">
        <v>38</v>
      </c>
      <c r="G179" s="18">
        <v>0.23003899999999999</v>
      </c>
      <c r="H179" s="13">
        <v>0</v>
      </c>
      <c r="I179" s="13"/>
      <c r="J179" s="13"/>
      <c r="K179" s="13">
        <v>0.23003899999999999</v>
      </c>
      <c r="L179" s="13">
        <v>4.4470999999999983E-2</v>
      </c>
    </row>
    <row r="180" spans="1:12">
      <c r="A180" t="s">
        <v>113</v>
      </c>
      <c r="B180" t="s">
        <v>112</v>
      </c>
      <c r="C180" t="s">
        <v>114</v>
      </c>
      <c r="F180" t="s">
        <v>39</v>
      </c>
      <c r="G180" s="18">
        <v>0.21226100000000001</v>
      </c>
      <c r="H180" s="13">
        <v>0</v>
      </c>
      <c r="I180" s="13"/>
      <c r="J180" s="13"/>
      <c r="K180" s="13">
        <v>0.21226100000000001</v>
      </c>
      <c r="L180" s="13">
        <v>4.0853E-2</v>
      </c>
    </row>
    <row r="181" spans="1:12">
      <c r="A181" t="s">
        <v>113</v>
      </c>
      <c r="B181" t="s">
        <v>112</v>
      </c>
      <c r="C181" t="s">
        <v>114</v>
      </c>
      <c r="F181" t="s">
        <v>40</v>
      </c>
      <c r="G181" s="18">
        <v>0.21052100000000001</v>
      </c>
      <c r="H181" s="13">
        <v>0</v>
      </c>
      <c r="I181" s="13"/>
      <c r="J181" s="13"/>
      <c r="K181" s="13">
        <v>0.21052100000000001</v>
      </c>
      <c r="L181" s="13">
        <v>3.6597999999999992E-2</v>
      </c>
    </row>
    <row r="182" spans="1:12">
      <c r="A182" t="s">
        <v>113</v>
      </c>
      <c r="B182" t="s">
        <v>112</v>
      </c>
      <c r="C182" t="s">
        <v>114</v>
      </c>
      <c r="F182" t="s">
        <v>41</v>
      </c>
      <c r="G182" s="18">
        <v>0.23355600000000001</v>
      </c>
      <c r="H182" s="13">
        <v>0</v>
      </c>
      <c r="I182" s="13"/>
      <c r="J182" s="13"/>
      <c r="K182" s="13">
        <v>0.23355600000000001</v>
      </c>
      <c r="L182" s="13">
        <v>2.0225999999999994E-2</v>
      </c>
    </row>
    <row r="183" spans="1:12">
      <c r="A183" t="s">
        <v>113</v>
      </c>
      <c r="B183" t="s">
        <v>112</v>
      </c>
      <c r="C183" t="s">
        <v>114</v>
      </c>
      <c r="F183" t="s">
        <v>42</v>
      </c>
      <c r="G183" s="18">
        <v>0.20538500000000001</v>
      </c>
      <c r="H183" s="13">
        <v>0</v>
      </c>
      <c r="I183" s="13"/>
      <c r="J183" s="13"/>
      <c r="K183" s="13">
        <v>0.20538500000000001</v>
      </c>
      <c r="L183" s="13">
        <v>3.7128999999999995E-2</v>
      </c>
    </row>
    <row r="184" spans="1:12">
      <c r="A184" t="s">
        <v>113</v>
      </c>
      <c r="B184" t="s">
        <v>112</v>
      </c>
      <c r="C184" t="s">
        <v>114</v>
      </c>
      <c r="F184" t="s">
        <v>43</v>
      </c>
      <c r="G184" s="18">
        <v>0.20191400000000001</v>
      </c>
      <c r="H184" s="13">
        <v>0</v>
      </c>
      <c r="I184" s="13"/>
      <c r="J184" s="13"/>
      <c r="K184" s="13">
        <v>0.20191400000000001</v>
      </c>
      <c r="L184" s="13">
        <v>4.1796E-2</v>
      </c>
    </row>
    <row r="185" spans="1:12">
      <c r="A185" t="s">
        <v>113</v>
      </c>
      <c r="B185" t="s">
        <v>112</v>
      </c>
      <c r="C185" t="s">
        <v>114</v>
      </c>
      <c r="F185" t="s">
        <v>44</v>
      </c>
      <c r="G185" s="18">
        <v>0.20085600000000001</v>
      </c>
      <c r="H185" s="13">
        <v>0</v>
      </c>
      <c r="I185" s="13"/>
      <c r="J185" s="13"/>
      <c r="K185" s="13">
        <v>0.20085600000000001</v>
      </c>
      <c r="L185" s="13">
        <v>9.4302999999999998E-2</v>
      </c>
    </row>
    <row r="186" spans="1:12">
      <c r="A186" t="s">
        <v>113</v>
      </c>
      <c r="B186" t="s">
        <v>112</v>
      </c>
      <c r="C186" t="s">
        <v>114</v>
      </c>
      <c r="F186" t="s">
        <v>23</v>
      </c>
      <c r="G186" s="18">
        <v>0.20308200000000001</v>
      </c>
      <c r="H186" s="13">
        <v>0</v>
      </c>
      <c r="I186" s="13"/>
      <c r="J186" s="13"/>
      <c r="K186" s="13">
        <v>0.20308200000000001</v>
      </c>
      <c r="L186" s="13">
        <v>0</v>
      </c>
    </row>
    <row r="187" spans="1:12">
      <c r="A187" s="15" t="s">
        <v>24</v>
      </c>
      <c r="B187" s="15"/>
      <c r="C187" s="15"/>
      <c r="D187" s="15"/>
      <c r="E187" s="15"/>
      <c r="F187" s="15"/>
      <c r="G187" s="17">
        <f>SUM(G$175:G$186)</f>
        <v>2.5687640000000003</v>
      </c>
      <c r="H187" s="13">
        <f>SUM(H$175:H$186)</f>
        <v>0</v>
      </c>
      <c r="I187" s="13"/>
      <c r="J187" s="13"/>
      <c r="K187" s="13">
        <f t="shared" ref="K187:L187" si="21">SUM(K$175:K$186)</f>
        <v>2.5687640000000003</v>
      </c>
      <c r="L187" s="13">
        <f t="shared" si="21"/>
        <v>0.47896899999999987</v>
      </c>
    </row>
    <row r="188" spans="1:12">
      <c r="A188" t="s">
        <v>116</v>
      </c>
      <c r="B188" t="s">
        <v>115</v>
      </c>
      <c r="C188" t="s">
        <v>117</v>
      </c>
      <c r="F188" t="s">
        <v>20</v>
      </c>
      <c r="G188" s="18">
        <v>1.2300000000000001E-4</v>
      </c>
      <c r="H188" s="13">
        <v>0</v>
      </c>
      <c r="I188" s="13"/>
      <c r="J188" s="13"/>
      <c r="K188" s="13">
        <v>1.2300000000000001E-4</v>
      </c>
      <c r="L188" s="13">
        <v>0.22689899999999999</v>
      </c>
    </row>
    <row r="189" spans="1:12">
      <c r="A189" t="s">
        <v>116</v>
      </c>
      <c r="B189" t="s">
        <v>115</v>
      </c>
      <c r="C189" t="s">
        <v>117</v>
      </c>
      <c r="F189" t="s">
        <v>21</v>
      </c>
      <c r="G189" s="18">
        <v>1.5100000000000001E-4</v>
      </c>
      <c r="H189" s="13">
        <v>0</v>
      </c>
      <c r="I189" s="13"/>
      <c r="J189" s="13"/>
      <c r="K189" s="13">
        <v>1.5100000000000001E-4</v>
      </c>
      <c r="L189" s="13">
        <v>0.278922</v>
      </c>
    </row>
    <row r="190" spans="1:12">
      <c r="A190" t="s">
        <v>116</v>
      </c>
      <c r="B190" t="s">
        <v>115</v>
      </c>
      <c r="C190" t="s">
        <v>117</v>
      </c>
      <c r="F190" t="s">
        <v>22</v>
      </c>
      <c r="G190" s="18">
        <v>1.56E-4</v>
      </c>
      <c r="H190" s="13">
        <v>0</v>
      </c>
      <c r="I190" s="13"/>
      <c r="J190" s="13"/>
      <c r="K190" s="13">
        <v>1.56E-4</v>
      </c>
      <c r="L190" s="13">
        <v>0.28856700000000002</v>
      </c>
    </row>
    <row r="191" spans="1:12">
      <c r="A191" t="s">
        <v>116</v>
      </c>
      <c r="B191" t="s">
        <v>115</v>
      </c>
      <c r="C191" t="s">
        <v>117</v>
      </c>
      <c r="F191" t="s">
        <v>23</v>
      </c>
      <c r="G191" s="18">
        <v>1.93E-4</v>
      </c>
      <c r="H191" s="13">
        <v>0</v>
      </c>
      <c r="I191" s="13"/>
      <c r="J191" s="13"/>
      <c r="K191" s="13">
        <v>1.93E-4</v>
      </c>
      <c r="L191" s="13">
        <v>0.356435</v>
      </c>
    </row>
    <row r="192" spans="1:12">
      <c r="A192" s="15" t="s">
        <v>24</v>
      </c>
      <c r="B192" s="15"/>
      <c r="C192" s="15"/>
      <c r="D192" s="15"/>
      <c r="E192" s="15"/>
      <c r="F192" s="15"/>
      <c r="G192" s="17">
        <f>SUM(G$188:G$191)</f>
        <v>6.2300000000000007E-4</v>
      </c>
      <c r="H192" s="13">
        <f>SUM(H$188:H$191)</f>
        <v>0</v>
      </c>
      <c r="I192" s="13"/>
      <c r="J192" s="13"/>
      <c r="K192" s="13">
        <f t="shared" ref="K192:L192" si="22">SUM(K$188:K$191)</f>
        <v>6.2300000000000007E-4</v>
      </c>
      <c r="L192" s="13">
        <f t="shared" si="22"/>
        <v>1.1508229999999999</v>
      </c>
    </row>
    <row r="193" spans="1:12">
      <c r="A193" t="s">
        <v>119</v>
      </c>
      <c r="B193" t="s">
        <v>118</v>
      </c>
      <c r="C193" t="s">
        <v>120</v>
      </c>
      <c r="F193" t="s">
        <v>20</v>
      </c>
      <c r="G193" s="18">
        <v>9.0000000000000006E-5</v>
      </c>
      <c r="H193" s="13">
        <v>0</v>
      </c>
      <c r="I193" s="13"/>
      <c r="J193" s="13"/>
      <c r="K193" s="13">
        <v>9.0000000000000006E-5</v>
      </c>
      <c r="L193" s="13">
        <v>5.9157000000000001E-2</v>
      </c>
    </row>
    <row r="194" spans="1:12">
      <c r="A194" t="s">
        <v>119</v>
      </c>
      <c r="B194" t="s">
        <v>118</v>
      </c>
      <c r="C194" t="s">
        <v>120</v>
      </c>
      <c r="F194" t="s">
        <v>21</v>
      </c>
      <c r="G194" s="18">
        <v>6.3000000000000003E-4</v>
      </c>
      <c r="H194" s="13">
        <v>0</v>
      </c>
      <c r="I194" s="13"/>
      <c r="J194" s="13"/>
      <c r="K194" s="13">
        <v>6.3000000000000003E-4</v>
      </c>
      <c r="L194" s="13">
        <v>0.41256999999999999</v>
      </c>
    </row>
    <row r="195" spans="1:12">
      <c r="A195" t="s">
        <v>119</v>
      </c>
      <c r="B195" t="s">
        <v>118</v>
      </c>
      <c r="C195" t="s">
        <v>120</v>
      </c>
      <c r="F195" t="s">
        <v>22</v>
      </c>
      <c r="G195" s="18">
        <v>2.5099999999999998E-4</v>
      </c>
      <c r="H195" s="13">
        <v>0</v>
      </c>
      <c r="I195" s="13"/>
      <c r="J195" s="13"/>
      <c r="K195" s="13">
        <v>2.5099999999999998E-4</v>
      </c>
      <c r="L195" s="13">
        <v>0.164412</v>
      </c>
    </row>
    <row r="196" spans="1:12">
      <c r="A196" t="s">
        <v>119</v>
      </c>
      <c r="B196" t="s">
        <v>118</v>
      </c>
      <c r="C196" t="s">
        <v>120</v>
      </c>
      <c r="F196" t="s">
        <v>23</v>
      </c>
      <c r="G196" s="18">
        <v>4.2200000000000001E-4</v>
      </c>
      <c r="H196" s="13">
        <v>0</v>
      </c>
      <c r="I196" s="13"/>
      <c r="J196" s="13"/>
      <c r="K196" s="13">
        <v>4.2200000000000001E-4</v>
      </c>
      <c r="L196" s="13">
        <v>0.27635000000000004</v>
      </c>
    </row>
    <row r="197" spans="1:12">
      <c r="A197" s="15" t="s">
        <v>24</v>
      </c>
      <c r="B197" s="15"/>
      <c r="C197" s="15"/>
      <c r="D197" s="15"/>
      <c r="E197" s="15"/>
      <c r="F197" s="15"/>
      <c r="G197" s="17">
        <f>SUM(G$193:G$196)</f>
        <v>1.3930000000000001E-3</v>
      </c>
      <c r="H197" s="13">
        <f>SUM(H$193:H$196)</f>
        <v>0</v>
      </c>
      <c r="I197" s="13"/>
      <c r="J197" s="13"/>
      <c r="K197" s="13">
        <f t="shared" ref="K197:L197" si="23">SUM(K$193:K$196)</f>
        <v>1.3930000000000001E-3</v>
      </c>
      <c r="L197" s="13">
        <f t="shared" si="23"/>
        <v>0.91248900000000011</v>
      </c>
    </row>
    <row r="198" spans="1:12">
      <c r="A198" t="s">
        <v>122</v>
      </c>
      <c r="B198" t="s">
        <v>121</v>
      </c>
      <c r="C198" t="s">
        <v>123</v>
      </c>
      <c r="F198" t="s">
        <v>20</v>
      </c>
      <c r="G198" s="18">
        <v>1.7E-5</v>
      </c>
      <c r="H198" s="13">
        <v>0</v>
      </c>
      <c r="I198" s="13"/>
      <c r="J198" s="13"/>
      <c r="K198" s="13">
        <v>1.7E-5</v>
      </c>
      <c r="L198" s="13">
        <v>8.4998999999999991E-2</v>
      </c>
    </row>
    <row r="199" spans="1:12">
      <c r="A199" t="s">
        <v>122</v>
      </c>
      <c r="B199" t="s">
        <v>121</v>
      </c>
      <c r="C199" t="s">
        <v>123</v>
      </c>
      <c r="F199" t="s">
        <v>21</v>
      </c>
      <c r="G199" s="18">
        <v>4.0000000000000003E-5</v>
      </c>
      <c r="H199" s="13">
        <v>0</v>
      </c>
      <c r="I199" s="13"/>
      <c r="J199" s="13"/>
      <c r="K199" s="13">
        <v>4.0000000000000003E-5</v>
      </c>
      <c r="L199" s="13">
        <v>0.19649599999999998</v>
      </c>
    </row>
    <row r="200" spans="1:12">
      <c r="A200" t="s">
        <v>122</v>
      </c>
      <c r="B200" t="s">
        <v>121</v>
      </c>
      <c r="C200" t="s">
        <v>123</v>
      </c>
      <c r="F200" t="s">
        <v>22</v>
      </c>
      <c r="G200" s="18">
        <v>4.1E-5</v>
      </c>
      <c r="H200" s="13">
        <v>0</v>
      </c>
      <c r="I200" s="13"/>
      <c r="J200" s="13"/>
      <c r="K200" s="13">
        <v>4.1E-5</v>
      </c>
      <c r="L200" s="13">
        <v>0.20507699999999998</v>
      </c>
    </row>
    <row r="201" spans="1:12">
      <c r="A201" t="s">
        <v>122</v>
      </c>
      <c r="B201" t="s">
        <v>121</v>
      </c>
      <c r="C201" t="s">
        <v>123</v>
      </c>
      <c r="F201" t="s">
        <v>23</v>
      </c>
      <c r="G201" s="18">
        <v>8.7000000000000001E-5</v>
      </c>
      <c r="H201" s="13">
        <v>0</v>
      </c>
      <c r="I201" s="13"/>
      <c r="J201" s="13"/>
      <c r="K201" s="13">
        <v>8.7000000000000001E-5</v>
      </c>
      <c r="L201" s="13">
        <v>0.43196699999999999</v>
      </c>
    </row>
    <row r="202" spans="1:12">
      <c r="A202" t="s">
        <v>122</v>
      </c>
      <c r="B202" t="s">
        <v>121</v>
      </c>
      <c r="C202" t="s">
        <v>123</v>
      </c>
      <c r="F202" t="s">
        <v>124</v>
      </c>
      <c r="G202" s="18">
        <v>9.9999999999999995E-7</v>
      </c>
      <c r="H202" s="13">
        <v>0</v>
      </c>
      <c r="I202" s="13"/>
      <c r="J202" s="13"/>
      <c r="K202" s="13">
        <v>9.9999999999999995E-7</v>
      </c>
      <c r="L202" s="13">
        <v>5.6389999999999999E-3</v>
      </c>
    </row>
    <row r="203" spans="1:12">
      <c r="A203" s="15" t="s">
        <v>24</v>
      </c>
      <c r="B203" s="15"/>
      <c r="C203" s="15"/>
      <c r="D203" s="15"/>
      <c r="E203" s="15"/>
      <c r="F203" s="15"/>
      <c r="G203" s="17">
        <f>SUM(G$198:G$202)</f>
        <v>1.8599999999999999E-4</v>
      </c>
      <c r="H203" s="13">
        <f>SUM(H$198:H$202)</f>
        <v>0</v>
      </c>
      <c r="I203" s="13"/>
      <c r="J203" s="13"/>
      <c r="K203" s="13">
        <f t="shared" ref="K203:L203" si="24">SUM(K$198:K$202)</f>
        <v>1.8599999999999999E-4</v>
      </c>
      <c r="L203" s="13">
        <f t="shared" si="24"/>
        <v>0.92417799999999983</v>
      </c>
    </row>
    <row r="204" spans="1:12">
      <c r="A204" t="s">
        <v>126</v>
      </c>
      <c r="B204" t="s">
        <v>125</v>
      </c>
      <c r="C204" t="s">
        <v>127</v>
      </c>
      <c r="F204" t="s">
        <v>20</v>
      </c>
      <c r="G204" s="18">
        <v>1.84E-4</v>
      </c>
      <c r="H204" s="13">
        <v>0</v>
      </c>
      <c r="I204" s="13"/>
      <c r="J204" s="13"/>
      <c r="K204" s="13">
        <v>1.84E-4</v>
      </c>
      <c r="L204" s="13">
        <v>0.155002</v>
      </c>
    </row>
    <row r="205" spans="1:12">
      <c r="A205" t="s">
        <v>126</v>
      </c>
      <c r="B205" t="s">
        <v>125</v>
      </c>
      <c r="C205" t="s">
        <v>127</v>
      </c>
      <c r="F205" t="s">
        <v>21</v>
      </c>
      <c r="G205" s="18">
        <v>2.6200000000000003E-4</v>
      </c>
      <c r="H205" s="13">
        <v>0</v>
      </c>
      <c r="I205" s="13"/>
      <c r="J205" s="13"/>
      <c r="K205" s="13">
        <v>2.6200000000000003E-4</v>
      </c>
      <c r="L205" s="13">
        <v>0.22033799999999998</v>
      </c>
    </row>
    <row r="206" spans="1:12">
      <c r="A206" t="s">
        <v>126</v>
      </c>
      <c r="B206" t="s">
        <v>125</v>
      </c>
      <c r="C206" t="s">
        <v>127</v>
      </c>
      <c r="F206" t="s">
        <v>22</v>
      </c>
      <c r="G206" s="18">
        <v>2.2699999999999999E-4</v>
      </c>
      <c r="H206" s="13">
        <v>0</v>
      </c>
      <c r="I206" s="13"/>
      <c r="J206" s="13"/>
      <c r="K206" s="13">
        <v>2.2699999999999999E-4</v>
      </c>
      <c r="L206" s="13">
        <v>0.19096099999999999</v>
      </c>
    </row>
    <row r="207" spans="1:12">
      <c r="A207" t="s">
        <v>126</v>
      </c>
      <c r="B207" t="s">
        <v>125</v>
      </c>
      <c r="C207" t="s">
        <v>127</v>
      </c>
      <c r="F207" t="s">
        <v>23</v>
      </c>
      <c r="G207" s="18">
        <v>2.61E-4</v>
      </c>
      <c r="H207" s="13">
        <v>0</v>
      </c>
      <c r="I207" s="13"/>
      <c r="J207" s="13"/>
      <c r="K207" s="13">
        <v>2.61E-4</v>
      </c>
      <c r="L207" s="13">
        <v>0.21981299999999998</v>
      </c>
    </row>
    <row r="208" spans="1:12">
      <c r="A208" s="15" t="s">
        <v>24</v>
      </c>
      <c r="B208" s="15"/>
      <c r="C208" s="15"/>
      <c r="D208" s="15"/>
      <c r="E208" s="15"/>
      <c r="F208" s="15"/>
      <c r="G208" s="17">
        <f>SUM(G$204:G$207)</f>
        <v>9.3399999999999993E-4</v>
      </c>
      <c r="H208" s="13">
        <f>SUM(H$204:H$207)</f>
        <v>0</v>
      </c>
      <c r="I208" s="13"/>
      <c r="J208" s="13"/>
      <c r="K208" s="13">
        <f t="shared" ref="K208:L208" si="25">SUM(K$204:K$207)</f>
        <v>9.3399999999999993E-4</v>
      </c>
      <c r="L208" s="13">
        <f t="shared" si="25"/>
        <v>0.78611399999999998</v>
      </c>
    </row>
    <row r="209" spans="1:12">
      <c r="A209" t="s">
        <v>129</v>
      </c>
      <c r="B209" t="s">
        <v>128</v>
      </c>
      <c r="C209" t="s">
        <v>130</v>
      </c>
      <c r="F209" t="s">
        <v>34</v>
      </c>
      <c r="G209" s="18">
        <v>0.13906299999999999</v>
      </c>
      <c r="H209" s="13">
        <v>0</v>
      </c>
      <c r="I209" s="13"/>
      <c r="J209" s="13"/>
      <c r="K209" s="13">
        <v>0.13906299999999999</v>
      </c>
      <c r="L209" s="13">
        <v>3.5859000000000002E-2</v>
      </c>
    </row>
    <row r="210" spans="1:12">
      <c r="A210" t="s">
        <v>129</v>
      </c>
      <c r="B210" t="s">
        <v>128</v>
      </c>
      <c r="C210" t="s">
        <v>130</v>
      </c>
      <c r="F210" t="s">
        <v>35</v>
      </c>
      <c r="G210" s="18">
        <v>0.14466799999999999</v>
      </c>
      <c r="H210" s="13">
        <v>0</v>
      </c>
      <c r="I210" s="13"/>
      <c r="J210" s="13"/>
      <c r="K210" s="13">
        <v>0.14466799999999999</v>
      </c>
      <c r="L210" s="13">
        <v>2.9274999999999995E-2</v>
      </c>
    </row>
    <row r="211" spans="1:12">
      <c r="A211" t="s">
        <v>129</v>
      </c>
      <c r="B211" t="s">
        <v>128</v>
      </c>
      <c r="C211" t="s">
        <v>130</v>
      </c>
      <c r="F211" t="s">
        <v>36</v>
      </c>
      <c r="G211" s="18">
        <v>0.13639299999999999</v>
      </c>
      <c r="H211" s="13">
        <v>0</v>
      </c>
      <c r="I211" s="13"/>
      <c r="J211" s="13"/>
      <c r="K211" s="13">
        <v>0.13639299999999999</v>
      </c>
      <c r="L211" s="13">
        <v>2.9495000000000021E-2</v>
      </c>
    </row>
    <row r="212" spans="1:12">
      <c r="A212" t="s">
        <v>129</v>
      </c>
      <c r="B212" t="s">
        <v>128</v>
      </c>
      <c r="C212" t="s">
        <v>130</v>
      </c>
      <c r="F212" t="s">
        <v>37</v>
      </c>
      <c r="G212" s="18">
        <v>0.13500100000000001</v>
      </c>
      <c r="H212" s="13">
        <v>0</v>
      </c>
      <c r="I212" s="13"/>
      <c r="J212" s="13"/>
      <c r="K212" s="13">
        <v>0.13500100000000001</v>
      </c>
      <c r="L212" s="13">
        <v>2.9413999999999996E-2</v>
      </c>
    </row>
    <row r="213" spans="1:12">
      <c r="A213" t="s">
        <v>129</v>
      </c>
      <c r="B213" t="s">
        <v>128</v>
      </c>
      <c r="C213" t="s">
        <v>130</v>
      </c>
      <c r="F213" t="s">
        <v>38</v>
      </c>
      <c r="G213" s="18">
        <v>0.14721999999999999</v>
      </c>
      <c r="H213" s="13">
        <v>0</v>
      </c>
      <c r="I213" s="13"/>
      <c r="J213" s="13"/>
      <c r="K213" s="13">
        <v>0.14721999999999999</v>
      </c>
      <c r="L213" s="13">
        <v>3.0861E-2</v>
      </c>
    </row>
    <row r="214" spans="1:12">
      <c r="A214" t="s">
        <v>129</v>
      </c>
      <c r="B214" t="s">
        <v>128</v>
      </c>
      <c r="C214" t="s">
        <v>130</v>
      </c>
      <c r="F214" t="s">
        <v>39</v>
      </c>
      <c r="G214" s="18">
        <v>0.136352</v>
      </c>
      <c r="H214" s="13">
        <v>0</v>
      </c>
      <c r="I214" s="13"/>
      <c r="J214" s="13"/>
      <c r="K214" s="13">
        <v>0.136352</v>
      </c>
      <c r="L214" s="13">
        <v>2.7120000000000005E-2</v>
      </c>
    </row>
    <row r="215" spans="1:12">
      <c r="A215" t="s">
        <v>129</v>
      </c>
      <c r="B215" t="s">
        <v>128</v>
      </c>
      <c r="C215" t="s">
        <v>130</v>
      </c>
      <c r="F215" t="s">
        <v>40</v>
      </c>
      <c r="G215" s="18">
        <v>0.138877</v>
      </c>
      <c r="H215" s="13">
        <v>0</v>
      </c>
      <c r="I215" s="13"/>
      <c r="J215" s="13"/>
      <c r="K215" s="13">
        <v>0.138877</v>
      </c>
      <c r="L215" s="13">
        <v>2.8043000000000012E-2</v>
      </c>
    </row>
    <row r="216" spans="1:12">
      <c r="A216" t="s">
        <v>129</v>
      </c>
      <c r="B216" t="s">
        <v>128</v>
      </c>
      <c r="C216" t="s">
        <v>130</v>
      </c>
      <c r="F216" t="s">
        <v>41</v>
      </c>
      <c r="G216" s="18">
        <v>0.13816400000000001</v>
      </c>
      <c r="H216" s="13">
        <v>0</v>
      </c>
      <c r="I216" s="13"/>
      <c r="J216" s="13"/>
      <c r="K216" s="13">
        <v>0.13816400000000001</v>
      </c>
      <c r="L216" s="13">
        <v>2.7699000000000001E-2</v>
      </c>
    </row>
    <row r="217" spans="1:12">
      <c r="A217" t="s">
        <v>129</v>
      </c>
      <c r="B217" t="s">
        <v>128</v>
      </c>
      <c r="C217" t="s">
        <v>130</v>
      </c>
      <c r="F217" t="s">
        <v>42</v>
      </c>
      <c r="G217" s="18">
        <v>0.13470499999999999</v>
      </c>
      <c r="H217" s="13">
        <v>0</v>
      </c>
      <c r="I217" s="13"/>
      <c r="J217" s="13"/>
      <c r="K217" s="13">
        <v>0.13470499999999999</v>
      </c>
      <c r="L217" s="13">
        <v>2.7298000000000017E-2</v>
      </c>
    </row>
    <row r="218" spans="1:12">
      <c r="A218" t="s">
        <v>129</v>
      </c>
      <c r="B218" t="s">
        <v>128</v>
      </c>
      <c r="C218" t="s">
        <v>130</v>
      </c>
      <c r="F218" t="s">
        <v>43</v>
      </c>
      <c r="G218" s="18">
        <v>0.138905</v>
      </c>
      <c r="H218" s="13">
        <v>0</v>
      </c>
      <c r="I218" s="13"/>
      <c r="J218" s="13"/>
      <c r="K218" s="13">
        <v>0.138905</v>
      </c>
      <c r="L218" s="13">
        <v>2.8754000000000002E-2</v>
      </c>
    </row>
    <row r="219" spans="1:12">
      <c r="A219" t="s">
        <v>129</v>
      </c>
      <c r="B219" t="s">
        <v>128</v>
      </c>
      <c r="C219" t="s">
        <v>130</v>
      </c>
      <c r="F219" t="s">
        <v>44</v>
      </c>
      <c r="G219" s="18">
        <v>0.12681999999999999</v>
      </c>
      <c r="H219" s="13">
        <v>0</v>
      </c>
      <c r="I219" s="13"/>
      <c r="J219" s="13"/>
      <c r="K219" s="13">
        <v>0.12681999999999999</v>
      </c>
      <c r="L219" s="13">
        <v>2.6418000000000025E-2</v>
      </c>
    </row>
    <row r="220" spans="1:12">
      <c r="A220" t="s">
        <v>129</v>
      </c>
      <c r="B220" t="s">
        <v>128</v>
      </c>
      <c r="C220" t="s">
        <v>130</v>
      </c>
      <c r="F220" t="s">
        <v>23</v>
      </c>
      <c r="G220" s="18">
        <v>0.13667599999999999</v>
      </c>
      <c r="H220" s="13">
        <v>0</v>
      </c>
      <c r="I220" s="13"/>
      <c r="J220" s="13"/>
      <c r="K220" s="13">
        <v>0.13667599999999999</v>
      </c>
      <c r="L220" s="13">
        <v>2.8491000000000016E-2</v>
      </c>
    </row>
    <row r="221" spans="1:12">
      <c r="A221" s="15" t="s">
        <v>24</v>
      </c>
      <c r="B221" s="15"/>
      <c r="C221" s="15"/>
      <c r="D221" s="15"/>
      <c r="E221" s="15"/>
      <c r="F221" s="15"/>
      <c r="G221" s="17">
        <f>SUM(G$209:G$220)</f>
        <v>1.6528440000000002</v>
      </c>
      <c r="H221" s="13">
        <f>SUM(H$209:H$220)</f>
        <v>0</v>
      </c>
      <c r="I221" s="13"/>
      <c r="J221" s="13"/>
      <c r="K221" s="13">
        <f t="shared" ref="K221:L221" si="26">SUM(K$209:K$220)</f>
        <v>1.6528440000000002</v>
      </c>
      <c r="L221" s="13">
        <f t="shared" si="26"/>
        <v>0.34872700000000012</v>
      </c>
    </row>
    <row r="222" spans="1:12">
      <c r="A222" t="s">
        <v>132</v>
      </c>
      <c r="B222" t="s">
        <v>131</v>
      </c>
      <c r="C222" t="s">
        <v>133</v>
      </c>
      <c r="F222" t="s">
        <v>20</v>
      </c>
      <c r="G222" s="18">
        <v>2.1800000000000001E-4</v>
      </c>
      <c r="H222" s="13">
        <v>0</v>
      </c>
      <c r="I222" s="13"/>
      <c r="J222" s="13"/>
      <c r="K222" s="13">
        <v>2.1800000000000001E-4</v>
      </c>
      <c r="L222" s="13">
        <v>0.15031</v>
      </c>
    </row>
    <row r="223" spans="1:12">
      <c r="A223" t="s">
        <v>132</v>
      </c>
      <c r="B223" t="s">
        <v>131</v>
      </c>
      <c r="C223" t="s">
        <v>133</v>
      </c>
      <c r="F223" t="s">
        <v>21</v>
      </c>
      <c r="G223" s="18">
        <v>1.157E-3</v>
      </c>
      <c r="H223" s="13">
        <v>0</v>
      </c>
      <c r="I223" s="13"/>
      <c r="J223" s="13"/>
      <c r="K223" s="13">
        <v>1.157E-3</v>
      </c>
      <c r="L223" s="13">
        <v>0.79935</v>
      </c>
    </row>
    <row r="224" spans="1:12">
      <c r="A224" t="s">
        <v>132</v>
      </c>
      <c r="B224" t="s">
        <v>131</v>
      </c>
      <c r="C224" t="s">
        <v>133</v>
      </c>
      <c r="F224" t="s">
        <v>22</v>
      </c>
      <c r="G224" s="18">
        <v>3.7800000000000003E-4</v>
      </c>
      <c r="H224" s="13">
        <v>0</v>
      </c>
      <c r="I224" s="13"/>
      <c r="J224" s="13"/>
      <c r="K224" s="13">
        <v>3.7800000000000003E-4</v>
      </c>
      <c r="L224" s="13">
        <v>0.26108300000000001</v>
      </c>
    </row>
    <row r="225" spans="1:12">
      <c r="A225" t="s">
        <v>132</v>
      </c>
      <c r="B225" t="s">
        <v>131</v>
      </c>
      <c r="C225" t="s">
        <v>133</v>
      </c>
      <c r="F225" t="s">
        <v>23</v>
      </c>
      <c r="G225" s="18">
        <v>7.8299999999999995E-4</v>
      </c>
      <c r="H225" s="13">
        <v>0</v>
      </c>
      <c r="I225" s="13"/>
      <c r="J225" s="13"/>
      <c r="K225" s="13">
        <v>7.8299999999999995E-4</v>
      </c>
      <c r="L225" s="13">
        <v>0.54129700000000003</v>
      </c>
    </row>
    <row r="226" spans="1:12">
      <c r="A226" s="15" t="s">
        <v>24</v>
      </c>
      <c r="B226" s="15"/>
      <c r="C226" s="15"/>
      <c r="D226" s="15"/>
      <c r="E226" s="15"/>
      <c r="F226" s="15"/>
      <c r="G226" s="17">
        <f>SUM(G$222:G$225)</f>
        <v>2.5360000000000001E-3</v>
      </c>
      <c r="H226" s="13">
        <f>SUM(H$222:H$225)</f>
        <v>0</v>
      </c>
      <c r="I226" s="13"/>
      <c r="J226" s="13"/>
      <c r="K226" s="13">
        <f t="shared" ref="K226:L226" si="27">SUM(K$222:K$225)</f>
        <v>2.5360000000000001E-3</v>
      </c>
      <c r="L226" s="13">
        <f t="shared" si="27"/>
        <v>1.75204</v>
      </c>
    </row>
    <row r="227" spans="1:12">
      <c r="A227" t="s">
        <v>135</v>
      </c>
      <c r="B227" t="s">
        <v>134</v>
      </c>
      <c r="C227" t="s">
        <v>136</v>
      </c>
      <c r="D227" s="20" t="s">
        <v>170</v>
      </c>
      <c r="F227" t="s">
        <v>41</v>
      </c>
      <c r="G227" s="18">
        <v>7.9999999999999996E-6</v>
      </c>
      <c r="H227" s="13">
        <v>0</v>
      </c>
      <c r="I227" s="13"/>
      <c r="J227" s="13"/>
      <c r="K227" s="13">
        <v>4.2611000000000003E-2</v>
      </c>
      <c r="L227" s="13">
        <v>0</v>
      </c>
    </row>
    <row r="228" spans="1:12">
      <c r="A228" t="s">
        <v>135</v>
      </c>
      <c r="B228" t="s">
        <v>134</v>
      </c>
      <c r="C228" t="s">
        <v>136</v>
      </c>
      <c r="D228" s="20" t="s">
        <v>170</v>
      </c>
      <c r="F228" t="s">
        <v>42</v>
      </c>
      <c r="G228" s="18">
        <v>1.9000000000000001E-5</v>
      </c>
      <c r="H228" s="13">
        <v>0</v>
      </c>
      <c r="I228" s="13"/>
      <c r="J228" s="13"/>
      <c r="K228" s="13">
        <v>0.101094</v>
      </c>
      <c r="L228" s="13">
        <v>0</v>
      </c>
    </row>
    <row r="229" spans="1:12">
      <c r="A229" t="s">
        <v>135</v>
      </c>
      <c r="B229" t="s">
        <v>134</v>
      </c>
      <c r="C229" t="s">
        <v>136</v>
      </c>
      <c r="D229" s="20" t="s">
        <v>170</v>
      </c>
      <c r="F229" t="s">
        <v>43</v>
      </c>
      <c r="G229" s="18">
        <v>1.9000000000000001E-5</v>
      </c>
      <c r="H229" s="13">
        <v>0</v>
      </c>
      <c r="I229" s="13"/>
      <c r="J229" s="13"/>
      <c r="K229" s="13">
        <v>0.104422</v>
      </c>
      <c r="L229" s="13">
        <v>0</v>
      </c>
    </row>
    <row r="230" spans="1:12">
      <c r="A230" t="s">
        <v>135</v>
      </c>
      <c r="B230" t="s">
        <v>134</v>
      </c>
      <c r="C230" t="s">
        <v>136</v>
      </c>
      <c r="D230" s="20" t="s">
        <v>170</v>
      </c>
      <c r="F230" t="s">
        <v>44</v>
      </c>
      <c r="G230" s="18">
        <v>3.0000000000000001E-6</v>
      </c>
      <c r="H230" s="13">
        <v>0</v>
      </c>
      <c r="I230" s="13"/>
      <c r="J230" s="13"/>
      <c r="K230" s="13">
        <v>1.5035999999999999E-2</v>
      </c>
      <c r="L230" s="13">
        <v>1.7347234759768071E-18</v>
      </c>
    </row>
    <row r="231" spans="1:12">
      <c r="A231" t="s">
        <v>135</v>
      </c>
      <c r="B231" t="s">
        <v>134</v>
      </c>
      <c r="C231" t="s">
        <v>136</v>
      </c>
      <c r="D231" s="20" t="s">
        <v>170</v>
      </c>
      <c r="F231" t="s">
        <v>23</v>
      </c>
      <c r="G231" s="18">
        <v>2.0999999999999999E-5</v>
      </c>
      <c r="H231" s="13">
        <v>0</v>
      </c>
      <c r="I231" s="13"/>
      <c r="J231" s="13"/>
      <c r="K231" s="13">
        <v>0.11186199999999999</v>
      </c>
      <c r="L231" s="13">
        <v>1.3877787807814457E-17</v>
      </c>
    </row>
    <row r="232" spans="1:12">
      <c r="A232" s="15" t="s">
        <v>24</v>
      </c>
      <c r="B232" s="15"/>
      <c r="C232" s="15"/>
      <c r="D232" s="20" t="s">
        <v>171</v>
      </c>
      <c r="E232" s="15"/>
      <c r="F232" s="15"/>
      <c r="G232" s="17">
        <f>SUM(G$227:G$231)</f>
        <v>6.9999999999999994E-5</v>
      </c>
      <c r="H232" s="13">
        <f>SUM(H$227:H$231)</f>
        <v>0</v>
      </c>
      <c r="I232" s="13"/>
      <c r="J232" s="13"/>
      <c r="K232" s="13">
        <f t="shared" ref="K232:L232" si="28">SUM(K$227:K$231)</f>
        <v>0.37502499999999994</v>
      </c>
      <c r="L232" s="13">
        <f t="shared" si="28"/>
        <v>1.5612511283791264E-17</v>
      </c>
    </row>
    <row r="233" spans="1:12">
      <c r="A233" t="s">
        <v>138</v>
      </c>
      <c r="B233" t="s">
        <v>137</v>
      </c>
      <c r="C233" t="s">
        <v>139</v>
      </c>
      <c r="D233" s="20" t="s">
        <v>170</v>
      </c>
      <c r="F233" t="s">
        <v>41</v>
      </c>
      <c r="G233" s="18">
        <v>7.0299999999999996E-4</v>
      </c>
      <c r="H233" s="13">
        <v>0</v>
      </c>
      <c r="I233" s="13"/>
      <c r="J233" s="13"/>
      <c r="K233" s="13">
        <v>5.2807E-2</v>
      </c>
      <c r="L233" s="13">
        <v>0</v>
      </c>
    </row>
    <row r="234" spans="1:12">
      <c r="A234" t="s">
        <v>138</v>
      </c>
      <c r="B234" t="s">
        <v>137</v>
      </c>
      <c r="C234" t="s">
        <v>139</v>
      </c>
      <c r="D234" s="20" t="s">
        <v>170</v>
      </c>
      <c r="F234" t="s">
        <v>42</v>
      </c>
      <c r="G234" s="18">
        <v>1.6869999999999999E-3</v>
      </c>
      <c r="H234" s="13">
        <v>0</v>
      </c>
      <c r="I234" s="13"/>
      <c r="J234" s="13"/>
      <c r="K234" s="13">
        <v>0.12670399999999998</v>
      </c>
      <c r="L234" s="13">
        <v>2.7755575615628914E-17</v>
      </c>
    </row>
    <row r="235" spans="1:12">
      <c r="A235" t="s">
        <v>138</v>
      </c>
      <c r="B235" t="s">
        <v>137</v>
      </c>
      <c r="C235" t="s">
        <v>139</v>
      </c>
      <c r="D235" s="20" t="s">
        <v>170</v>
      </c>
      <c r="F235" t="s">
        <v>43</v>
      </c>
      <c r="G235" s="18">
        <v>1.751E-3</v>
      </c>
      <c r="H235" s="13">
        <v>0</v>
      </c>
      <c r="I235" s="13"/>
      <c r="J235" s="13"/>
      <c r="K235" s="13">
        <v>0.131469</v>
      </c>
      <c r="L235" s="13">
        <v>0</v>
      </c>
    </row>
    <row r="236" spans="1:12">
      <c r="A236" t="s">
        <v>138</v>
      </c>
      <c r="B236" t="s">
        <v>137</v>
      </c>
      <c r="C236" t="s">
        <v>139</v>
      </c>
      <c r="D236" s="20" t="s">
        <v>170</v>
      </c>
      <c r="F236" t="s">
        <v>44</v>
      </c>
      <c r="G236" s="18">
        <v>8.7500000000000002E-4</v>
      </c>
      <c r="H236" s="13">
        <v>0</v>
      </c>
      <c r="I236" s="13"/>
      <c r="J236" s="13"/>
      <c r="K236" s="13">
        <v>6.5740000000000007E-2</v>
      </c>
      <c r="L236" s="13">
        <v>0</v>
      </c>
    </row>
    <row r="237" spans="1:12">
      <c r="A237" t="s">
        <v>138</v>
      </c>
      <c r="B237" t="s">
        <v>137</v>
      </c>
      <c r="C237" t="s">
        <v>139</v>
      </c>
      <c r="D237" s="20" t="s">
        <v>170</v>
      </c>
      <c r="F237" t="s">
        <v>23</v>
      </c>
      <c r="G237" s="18">
        <v>7.6900000000000004E-4</v>
      </c>
      <c r="H237" s="13">
        <v>0</v>
      </c>
      <c r="I237" s="13"/>
      <c r="J237" s="13"/>
      <c r="K237" s="13">
        <v>5.7733E-2</v>
      </c>
      <c r="L237" s="13">
        <v>0</v>
      </c>
    </row>
    <row r="238" spans="1:12">
      <c r="A238" s="15" t="s">
        <v>24</v>
      </c>
      <c r="B238" s="15"/>
      <c r="C238" s="15"/>
      <c r="D238" s="20" t="s">
        <v>171</v>
      </c>
      <c r="E238" s="15"/>
      <c r="F238" s="15"/>
      <c r="G238" s="17">
        <f>SUM(G$233:G$237)</f>
        <v>5.7849999999999993E-3</v>
      </c>
      <c r="H238" s="13">
        <f>SUM(H$233:H$237)</f>
        <v>0</v>
      </c>
      <c r="I238" s="13"/>
      <c r="J238" s="13"/>
      <c r="K238" s="13">
        <f t="shared" ref="K238:L238" si="29">SUM(K$233:K$237)</f>
        <v>0.43445299999999998</v>
      </c>
      <c r="L238" s="13">
        <f t="shared" si="29"/>
        <v>2.7755575615628914E-17</v>
      </c>
    </row>
    <row r="239" spans="1:12">
      <c r="A239" t="s">
        <v>141</v>
      </c>
      <c r="B239" t="s">
        <v>140</v>
      </c>
      <c r="C239" t="s">
        <v>142</v>
      </c>
      <c r="D239" s="20" t="s">
        <v>170</v>
      </c>
      <c r="F239" t="s">
        <v>41</v>
      </c>
      <c r="G239" s="18">
        <v>1.474E-3</v>
      </c>
      <c r="H239" s="13">
        <v>0</v>
      </c>
      <c r="I239" s="13"/>
      <c r="J239" s="13"/>
      <c r="K239" s="13">
        <v>6.3432000000000002E-2</v>
      </c>
      <c r="L239" s="13">
        <v>0</v>
      </c>
    </row>
    <row r="240" spans="1:12">
      <c r="A240" t="s">
        <v>141</v>
      </c>
      <c r="B240" t="s">
        <v>140</v>
      </c>
      <c r="C240" t="s">
        <v>142</v>
      </c>
      <c r="D240" s="20" t="s">
        <v>170</v>
      </c>
      <c r="F240" t="s">
        <v>42</v>
      </c>
      <c r="G240" s="18">
        <v>3.4450000000000001E-3</v>
      </c>
      <c r="H240" s="13">
        <v>0</v>
      </c>
      <c r="I240" s="13"/>
      <c r="J240" s="13"/>
      <c r="K240" s="13">
        <v>0.1482</v>
      </c>
      <c r="L240" s="13">
        <v>0</v>
      </c>
    </row>
    <row r="241" spans="1:12">
      <c r="A241" t="s">
        <v>141</v>
      </c>
      <c r="B241" t="s">
        <v>140</v>
      </c>
      <c r="C241" t="s">
        <v>142</v>
      </c>
      <c r="D241" s="20" t="s">
        <v>170</v>
      </c>
      <c r="F241" t="s">
        <v>43</v>
      </c>
      <c r="G241" s="18">
        <v>3.6029999999999999E-3</v>
      </c>
      <c r="H241" s="13">
        <v>0</v>
      </c>
      <c r="I241" s="13"/>
      <c r="J241" s="13"/>
      <c r="K241" s="13">
        <v>0.155004</v>
      </c>
      <c r="L241" s="13">
        <v>0</v>
      </c>
    </row>
    <row r="242" spans="1:12">
      <c r="A242" t="s">
        <v>141</v>
      </c>
      <c r="B242" t="s">
        <v>140</v>
      </c>
      <c r="C242" t="s">
        <v>142</v>
      </c>
      <c r="D242" s="20" t="s">
        <v>170</v>
      </c>
      <c r="F242" t="s">
        <v>44</v>
      </c>
      <c r="G242" s="18">
        <v>3.5899999999999999E-3</v>
      </c>
      <c r="H242" s="13">
        <v>0</v>
      </c>
      <c r="I242" s="13"/>
      <c r="J242" s="13"/>
      <c r="K242" s="13">
        <v>0.15443800000000002</v>
      </c>
      <c r="L242" s="13">
        <v>-2.7755575615628914E-17</v>
      </c>
    </row>
    <row r="243" spans="1:12">
      <c r="A243" t="s">
        <v>141</v>
      </c>
      <c r="B243" t="s">
        <v>140</v>
      </c>
      <c r="C243" t="s">
        <v>142</v>
      </c>
      <c r="D243" s="20" t="s">
        <v>170</v>
      </c>
      <c r="F243" t="s">
        <v>23</v>
      </c>
      <c r="G243" s="18">
        <v>2.6570000000000001E-3</v>
      </c>
      <c r="H243" s="13">
        <v>0</v>
      </c>
      <c r="I243" s="13"/>
      <c r="J243" s="13"/>
      <c r="K243" s="13">
        <v>0.11430700000000001</v>
      </c>
      <c r="L243" s="13">
        <v>0</v>
      </c>
    </row>
    <row r="244" spans="1:12">
      <c r="A244" s="15" t="s">
        <v>24</v>
      </c>
      <c r="B244" s="15"/>
      <c r="C244" s="15"/>
      <c r="D244" s="20" t="s">
        <v>171</v>
      </c>
      <c r="E244" s="15"/>
      <c r="F244" s="15"/>
      <c r="G244" s="17">
        <f>SUM(G$239:G$243)</f>
        <v>1.4768999999999999E-2</v>
      </c>
      <c r="H244" s="13">
        <f>SUM(H$239:H$243)</f>
        <v>0</v>
      </c>
      <c r="I244" s="13"/>
      <c r="J244" s="13"/>
      <c r="K244" s="13">
        <f t="shared" ref="K244:L244" si="30">SUM(K$239:K$243)</f>
        <v>0.63538100000000008</v>
      </c>
      <c r="L244" s="13">
        <f t="shared" si="30"/>
        <v>-2.7755575615628914E-17</v>
      </c>
    </row>
    <row r="245" spans="1:12">
      <c r="A245" t="s">
        <v>144</v>
      </c>
      <c r="B245" t="s">
        <v>143</v>
      </c>
      <c r="C245" t="s">
        <v>145</v>
      </c>
      <c r="D245" s="20" t="s">
        <v>170</v>
      </c>
      <c r="F245" t="s">
        <v>41</v>
      </c>
      <c r="G245" s="18">
        <v>0</v>
      </c>
      <c r="H245" s="13">
        <v>0</v>
      </c>
      <c r="I245" s="13"/>
      <c r="J245" s="13"/>
      <c r="K245" s="13">
        <v>7.5378000000000001E-2</v>
      </c>
      <c r="L245" s="13">
        <v>0</v>
      </c>
    </row>
    <row r="246" spans="1:12">
      <c r="A246" t="s">
        <v>144</v>
      </c>
      <c r="B246" t="s">
        <v>143</v>
      </c>
      <c r="C246" t="s">
        <v>145</v>
      </c>
      <c r="D246" s="20" t="s">
        <v>170</v>
      </c>
      <c r="F246" t="s">
        <v>42</v>
      </c>
      <c r="G246" s="18">
        <v>0</v>
      </c>
      <c r="H246" s="13">
        <v>0</v>
      </c>
      <c r="I246" s="13"/>
      <c r="J246" s="13"/>
      <c r="K246" s="13">
        <v>0.17629900000000001</v>
      </c>
      <c r="L246" s="13">
        <v>0</v>
      </c>
    </row>
    <row r="247" spans="1:12">
      <c r="A247" t="s">
        <v>144</v>
      </c>
      <c r="B247" t="s">
        <v>143</v>
      </c>
      <c r="C247" t="s">
        <v>145</v>
      </c>
      <c r="D247" s="20" t="s">
        <v>170</v>
      </c>
      <c r="F247" t="s">
        <v>43</v>
      </c>
      <c r="G247" s="18">
        <v>0</v>
      </c>
      <c r="H247" s="13">
        <v>0</v>
      </c>
      <c r="I247" s="13"/>
      <c r="J247" s="13"/>
      <c r="K247" s="13">
        <v>0.18239900000000001</v>
      </c>
      <c r="L247" s="13">
        <v>0</v>
      </c>
    </row>
    <row r="248" spans="1:12">
      <c r="A248" t="s">
        <v>144</v>
      </c>
      <c r="B248" t="s">
        <v>143</v>
      </c>
      <c r="C248" t="s">
        <v>145</v>
      </c>
      <c r="D248" s="20" t="s">
        <v>170</v>
      </c>
      <c r="F248" t="s">
        <v>44</v>
      </c>
      <c r="G248" s="18">
        <v>0</v>
      </c>
      <c r="H248" s="13">
        <v>0</v>
      </c>
      <c r="I248" s="13"/>
      <c r="J248" s="13"/>
      <c r="K248" s="13">
        <v>0.176762</v>
      </c>
      <c r="L248" s="13">
        <v>0</v>
      </c>
    </row>
    <row r="249" spans="1:12">
      <c r="A249" t="s">
        <v>144</v>
      </c>
      <c r="B249" t="s">
        <v>143</v>
      </c>
      <c r="C249" t="s">
        <v>145</v>
      </c>
      <c r="D249" s="20" t="s">
        <v>170</v>
      </c>
      <c r="F249" t="s">
        <v>23</v>
      </c>
      <c r="G249" s="18">
        <v>0</v>
      </c>
      <c r="H249" s="13">
        <v>0</v>
      </c>
      <c r="I249" s="13"/>
      <c r="J249" s="13"/>
      <c r="K249" s="13">
        <v>0.15213399999999999</v>
      </c>
      <c r="L249" s="13">
        <v>0</v>
      </c>
    </row>
    <row r="250" spans="1:12">
      <c r="A250" s="15" t="s">
        <v>24</v>
      </c>
      <c r="B250" s="15"/>
      <c r="C250" s="15"/>
      <c r="D250" s="20" t="s">
        <v>171</v>
      </c>
      <c r="E250" s="15"/>
      <c r="F250" s="15"/>
      <c r="G250" s="17">
        <f>SUM(G$245:G$249)</f>
        <v>0</v>
      </c>
      <c r="H250" s="13">
        <f>SUM(H$245:H$249)</f>
        <v>0</v>
      </c>
      <c r="I250" s="13"/>
      <c r="J250" s="13"/>
      <c r="K250" s="13">
        <f t="shared" ref="K250:L250" si="31">SUM(K$245:K$249)</f>
        <v>0.76297199999999998</v>
      </c>
      <c r="L250" s="13">
        <f t="shared" si="31"/>
        <v>0</v>
      </c>
    </row>
    <row r="251" spans="1:12">
      <c r="A251" t="s">
        <v>147</v>
      </c>
      <c r="B251" t="s">
        <v>146</v>
      </c>
      <c r="C251" t="s">
        <v>148</v>
      </c>
      <c r="D251" s="20" t="s">
        <v>170</v>
      </c>
      <c r="F251" t="s">
        <v>41</v>
      </c>
      <c r="G251" s="13">
        <v>0</v>
      </c>
      <c r="H251" s="13">
        <v>0</v>
      </c>
      <c r="I251" s="13"/>
      <c r="J251" s="13"/>
      <c r="K251" s="13">
        <v>8.2048999999999997E-2</v>
      </c>
      <c r="L251" s="13">
        <v>0</v>
      </c>
    </row>
    <row r="252" spans="1:12">
      <c r="A252" t="s">
        <v>147</v>
      </c>
      <c r="B252" t="s">
        <v>146</v>
      </c>
      <c r="C252" t="s">
        <v>148</v>
      </c>
      <c r="D252" s="20" t="s">
        <v>170</v>
      </c>
      <c r="F252" t="s">
        <v>42</v>
      </c>
      <c r="G252" s="13">
        <v>0</v>
      </c>
      <c r="H252" s="13">
        <v>0</v>
      </c>
      <c r="I252" s="13"/>
      <c r="J252" s="13"/>
      <c r="K252" s="13">
        <v>0.204705</v>
      </c>
      <c r="L252" s="13">
        <v>0</v>
      </c>
    </row>
    <row r="253" spans="1:12">
      <c r="A253" t="s">
        <v>147</v>
      </c>
      <c r="B253" t="s">
        <v>146</v>
      </c>
      <c r="C253" t="s">
        <v>148</v>
      </c>
      <c r="D253" s="20" t="s">
        <v>170</v>
      </c>
      <c r="F253" t="s">
        <v>43</v>
      </c>
      <c r="G253" s="13">
        <v>0</v>
      </c>
      <c r="H253" s="13">
        <v>0</v>
      </c>
      <c r="I253" s="13"/>
      <c r="J253" s="13"/>
      <c r="K253" s="13">
        <v>0.20985000000000001</v>
      </c>
      <c r="L253" s="13">
        <v>0</v>
      </c>
    </row>
    <row r="254" spans="1:12">
      <c r="A254" t="s">
        <v>147</v>
      </c>
      <c r="B254" t="s">
        <v>146</v>
      </c>
      <c r="C254" t="s">
        <v>148</v>
      </c>
      <c r="D254" s="20" t="s">
        <v>170</v>
      </c>
      <c r="F254" t="s">
        <v>44</v>
      </c>
      <c r="G254" s="13">
        <v>0</v>
      </c>
      <c r="H254" s="13">
        <v>0</v>
      </c>
      <c r="I254" s="13"/>
      <c r="J254" s="13"/>
      <c r="K254" s="13">
        <v>0.20358899999999999</v>
      </c>
      <c r="L254" s="13">
        <v>0</v>
      </c>
    </row>
    <row r="255" spans="1:12">
      <c r="A255" t="s">
        <v>147</v>
      </c>
      <c r="B255" t="s">
        <v>146</v>
      </c>
      <c r="C255" t="s">
        <v>148</v>
      </c>
      <c r="D255" s="20" t="s">
        <v>170</v>
      </c>
      <c r="F255" t="s">
        <v>23</v>
      </c>
      <c r="G255" s="13">
        <v>0</v>
      </c>
      <c r="H255" s="13">
        <v>0</v>
      </c>
      <c r="I255" s="13"/>
      <c r="J255" s="13"/>
      <c r="K255" s="13">
        <v>0.21062</v>
      </c>
      <c r="L255" s="13">
        <v>0</v>
      </c>
    </row>
    <row r="256" spans="1:12">
      <c r="A256" s="15" t="s">
        <v>24</v>
      </c>
      <c r="B256" s="15"/>
      <c r="C256" s="15"/>
      <c r="D256" s="20" t="s">
        <v>171</v>
      </c>
      <c r="E256" s="15"/>
      <c r="F256" s="15"/>
      <c r="G256" s="17">
        <f>SUM(G$251:G$255)</f>
        <v>0</v>
      </c>
      <c r="H256" s="13">
        <f>SUM(H$251:H$255)</f>
        <v>0</v>
      </c>
      <c r="I256" s="13"/>
      <c r="J256" s="13"/>
      <c r="K256" s="13">
        <f t="shared" ref="K256:L256" si="32">SUM(K$251:K$255)</f>
        <v>0.91081300000000009</v>
      </c>
      <c r="L256" s="13">
        <f t="shared" si="32"/>
        <v>0</v>
      </c>
    </row>
    <row r="257" spans="1:12">
      <c r="A257" t="s">
        <v>150</v>
      </c>
      <c r="B257" t="s">
        <v>149</v>
      </c>
      <c r="C257" t="s">
        <v>151</v>
      </c>
      <c r="D257" s="20" t="s">
        <v>170</v>
      </c>
      <c r="F257" t="s">
        <v>41</v>
      </c>
      <c r="G257" s="13">
        <v>0</v>
      </c>
      <c r="H257" s="13">
        <v>0</v>
      </c>
      <c r="I257" s="13"/>
      <c r="J257" s="13"/>
      <c r="K257" s="13">
        <v>0.107752</v>
      </c>
      <c r="L257" s="13">
        <v>0</v>
      </c>
    </row>
    <row r="258" spans="1:12">
      <c r="A258" t="s">
        <v>150</v>
      </c>
      <c r="B258" t="s">
        <v>149</v>
      </c>
      <c r="C258" t="s">
        <v>151</v>
      </c>
      <c r="D258" s="20" t="s">
        <v>170</v>
      </c>
      <c r="F258" t="s">
        <v>42</v>
      </c>
      <c r="G258" s="13">
        <v>0</v>
      </c>
      <c r="H258" s="13">
        <v>0</v>
      </c>
      <c r="I258" s="13"/>
      <c r="J258" s="13"/>
      <c r="K258" s="13">
        <v>0.26981100000000002</v>
      </c>
      <c r="L258" s="13">
        <v>0</v>
      </c>
    </row>
    <row r="259" spans="1:12">
      <c r="A259" t="s">
        <v>150</v>
      </c>
      <c r="B259" t="s">
        <v>149</v>
      </c>
      <c r="C259" t="s">
        <v>151</v>
      </c>
      <c r="D259" s="20" t="s">
        <v>170</v>
      </c>
      <c r="F259" t="s">
        <v>43</v>
      </c>
      <c r="G259" s="13">
        <v>0</v>
      </c>
      <c r="H259" s="13">
        <v>0</v>
      </c>
      <c r="I259" s="13"/>
      <c r="J259" s="13"/>
      <c r="K259" s="13">
        <v>0.27177899999999999</v>
      </c>
      <c r="L259" s="13">
        <v>0</v>
      </c>
    </row>
    <row r="260" spans="1:12">
      <c r="A260" t="s">
        <v>150</v>
      </c>
      <c r="B260" t="s">
        <v>149</v>
      </c>
      <c r="C260" t="s">
        <v>151</v>
      </c>
      <c r="D260" s="20" t="s">
        <v>170</v>
      </c>
      <c r="F260" t="s">
        <v>44</v>
      </c>
      <c r="G260" s="13">
        <v>0</v>
      </c>
      <c r="H260" s="13">
        <v>0</v>
      </c>
      <c r="I260" s="13"/>
      <c r="J260" s="13"/>
      <c r="K260" s="13">
        <v>0.263187</v>
      </c>
      <c r="L260" s="13">
        <v>0</v>
      </c>
    </row>
    <row r="261" spans="1:12">
      <c r="A261" t="s">
        <v>150</v>
      </c>
      <c r="B261" t="s">
        <v>149</v>
      </c>
      <c r="C261" t="s">
        <v>151</v>
      </c>
      <c r="D261" s="20" t="s">
        <v>170</v>
      </c>
      <c r="F261" t="s">
        <v>23</v>
      </c>
      <c r="G261" s="13">
        <v>0</v>
      </c>
      <c r="H261" s="13">
        <v>0</v>
      </c>
      <c r="I261" s="13"/>
      <c r="J261" s="13"/>
      <c r="K261" s="13">
        <v>0.27240999999999999</v>
      </c>
      <c r="L261" s="13">
        <v>0</v>
      </c>
    </row>
    <row r="262" spans="1:12">
      <c r="A262" s="15" t="s">
        <v>24</v>
      </c>
      <c r="B262" s="15"/>
      <c r="C262" s="15"/>
      <c r="D262" s="20" t="s">
        <v>171</v>
      </c>
      <c r="E262" s="15"/>
      <c r="F262" s="15"/>
      <c r="G262" s="17">
        <f>SUM(G$257:G$261)</f>
        <v>0</v>
      </c>
      <c r="H262" s="13">
        <f>SUM(H$257:H$261)</f>
        <v>0</v>
      </c>
      <c r="I262" s="13"/>
      <c r="J262" s="13"/>
      <c r="K262" s="13">
        <f t="shared" ref="K262:L262" si="33">SUM(K$257:K$261)</f>
        <v>1.1849390000000002</v>
      </c>
      <c r="L262" s="13">
        <f t="shared" si="33"/>
        <v>0</v>
      </c>
    </row>
    <row r="263" spans="1:12">
      <c r="A263" t="s">
        <v>153</v>
      </c>
      <c r="B263" t="s">
        <v>152</v>
      </c>
      <c r="C263" t="s">
        <v>154</v>
      </c>
      <c r="D263" s="20" t="s">
        <v>170</v>
      </c>
      <c r="F263" t="s">
        <v>41</v>
      </c>
      <c r="G263" s="18">
        <v>3.0000000000000001E-6</v>
      </c>
      <c r="H263" s="13">
        <v>0</v>
      </c>
      <c r="I263" s="13"/>
      <c r="J263" s="13"/>
      <c r="K263" s="13">
        <v>0.120865</v>
      </c>
      <c r="L263" s="13">
        <v>0</v>
      </c>
    </row>
    <row r="264" spans="1:12">
      <c r="A264" t="s">
        <v>153</v>
      </c>
      <c r="B264" t="s">
        <v>152</v>
      </c>
      <c r="C264" t="s">
        <v>154</v>
      </c>
      <c r="D264" s="20" t="s">
        <v>170</v>
      </c>
      <c r="F264" t="s">
        <v>42</v>
      </c>
      <c r="G264" s="18">
        <v>7.9999999999999996E-6</v>
      </c>
      <c r="H264" s="13">
        <v>0</v>
      </c>
      <c r="I264" s="13"/>
      <c r="J264" s="13"/>
      <c r="K264" s="13">
        <v>0.30540300000000004</v>
      </c>
      <c r="L264" s="13">
        <v>-5.5511151231257827E-17</v>
      </c>
    </row>
    <row r="265" spans="1:12">
      <c r="A265" t="s">
        <v>153</v>
      </c>
      <c r="B265" t="s">
        <v>152</v>
      </c>
      <c r="C265" t="s">
        <v>154</v>
      </c>
      <c r="D265" s="20" t="s">
        <v>170</v>
      </c>
      <c r="F265" t="s">
        <v>43</v>
      </c>
      <c r="G265" s="18">
        <v>7.9999999999999996E-6</v>
      </c>
      <c r="H265" s="13">
        <v>0</v>
      </c>
      <c r="I265" s="13"/>
      <c r="J265" s="13"/>
      <c r="K265" s="13">
        <v>0.30920999999999998</v>
      </c>
      <c r="L265" s="13">
        <v>0</v>
      </c>
    </row>
    <row r="266" spans="1:12">
      <c r="A266" t="s">
        <v>153</v>
      </c>
      <c r="B266" t="s">
        <v>152</v>
      </c>
      <c r="C266" t="s">
        <v>154</v>
      </c>
      <c r="D266" s="20" t="s">
        <v>170</v>
      </c>
      <c r="F266" t="s">
        <v>44</v>
      </c>
      <c r="G266" s="18">
        <v>7.9999999999999996E-6</v>
      </c>
      <c r="H266" s="13">
        <v>0</v>
      </c>
      <c r="I266" s="13"/>
      <c r="J266" s="13"/>
      <c r="K266" s="13">
        <v>0.31179200000000001</v>
      </c>
      <c r="L266" s="13">
        <v>0</v>
      </c>
    </row>
    <row r="267" spans="1:12">
      <c r="A267" t="s">
        <v>153</v>
      </c>
      <c r="B267" t="s">
        <v>152</v>
      </c>
      <c r="C267" t="s">
        <v>154</v>
      </c>
      <c r="D267" s="20" t="s">
        <v>170</v>
      </c>
      <c r="F267" t="s">
        <v>23</v>
      </c>
      <c r="G267" s="18">
        <v>9.0000000000000002E-6</v>
      </c>
      <c r="H267" s="13">
        <v>0</v>
      </c>
      <c r="I267" s="13"/>
      <c r="J267" s="13"/>
      <c r="K267" s="13">
        <v>0.31223799999999996</v>
      </c>
      <c r="L267" s="13">
        <v>5.5511151231257827E-17</v>
      </c>
    </row>
    <row r="268" spans="1:12">
      <c r="A268" s="15" t="s">
        <v>24</v>
      </c>
      <c r="B268" s="15"/>
      <c r="C268" s="15"/>
      <c r="D268" s="15"/>
      <c r="E268" s="15"/>
      <c r="F268" s="15"/>
      <c r="G268" s="17">
        <f>SUM(G$263:G$267)</f>
        <v>3.6000000000000001E-5</v>
      </c>
      <c r="H268" s="13">
        <f>SUM(H$263:H$267)</f>
        <v>0</v>
      </c>
      <c r="I268" s="13"/>
      <c r="J268" s="13"/>
      <c r="K268" s="13">
        <f t="shared" ref="K268:L268" si="34">SUM(K$263:K$267)</f>
        <v>1.3595080000000002</v>
      </c>
      <c r="L268" s="13">
        <f t="shared" si="34"/>
        <v>0</v>
      </c>
    </row>
    <row r="269" spans="1:12">
      <c r="A269" t="s">
        <v>156</v>
      </c>
      <c r="B269" t="s">
        <v>155</v>
      </c>
      <c r="C269" t="s">
        <v>157</v>
      </c>
      <c r="F269" t="s">
        <v>41</v>
      </c>
      <c r="G269" s="18">
        <v>0.17610600000000001</v>
      </c>
      <c r="H269" s="13">
        <v>0</v>
      </c>
      <c r="I269" s="13"/>
      <c r="J269" s="13"/>
      <c r="K269" s="13">
        <v>0.17610600000000001</v>
      </c>
      <c r="L269" s="13">
        <v>0</v>
      </c>
    </row>
    <row r="270" spans="1:12">
      <c r="A270" t="s">
        <v>156</v>
      </c>
      <c r="B270" t="s">
        <v>155</v>
      </c>
      <c r="C270" t="s">
        <v>157</v>
      </c>
      <c r="F270" t="s">
        <v>42</v>
      </c>
      <c r="G270" s="18">
        <v>0.23142799999999999</v>
      </c>
      <c r="H270" s="13">
        <v>0</v>
      </c>
      <c r="I270" s="13"/>
      <c r="J270" s="13"/>
      <c r="K270" s="13">
        <v>0.23142799999999999</v>
      </c>
      <c r="L270" s="13">
        <v>0</v>
      </c>
    </row>
    <row r="271" spans="1:12">
      <c r="A271" t="s">
        <v>156</v>
      </c>
      <c r="B271" t="s">
        <v>155</v>
      </c>
      <c r="C271" t="s">
        <v>157</v>
      </c>
      <c r="F271" t="s">
        <v>43</v>
      </c>
      <c r="G271" s="18">
        <v>0.14722499999999999</v>
      </c>
      <c r="H271" s="13">
        <v>0</v>
      </c>
      <c r="I271" s="13"/>
      <c r="J271" s="13"/>
      <c r="K271" s="13">
        <v>0.14722499999999999</v>
      </c>
      <c r="L271" s="13">
        <v>0</v>
      </c>
    </row>
    <row r="272" spans="1:12">
      <c r="A272" t="s">
        <v>156</v>
      </c>
      <c r="B272" t="s">
        <v>155</v>
      </c>
      <c r="C272" t="s">
        <v>157</v>
      </c>
      <c r="F272" t="s">
        <v>44</v>
      </c>
      <c r="G272" s="18">
        <v>0.36072500000000002</v>
      </c>
      <c r="H272" s="13">
        <v>0</v>
      </c>
      <c r="I272" s="13"/>
      <c r="J272" s="13"/>
      <c r="K272" s="13">
        <v>0.36072500000000002</v>
      </c>
      <c r="L272" s="13">
        <v>0</v>
      </c>
    </row>
    <row r="273" spans="1:12">
      <c r="A273" t="s">
        <v>156</v>
      </c>
      <c r="B273" t="s">
        <v>155</v>
      </c>
      <c r="C273" t="s">
        <v>157</v>
      </c>
      <c r="F273" t="s">
        <v>23</v>
      </c>
      <c r="G273" s="18">
        <v>0.32473000000000002</v>
      </c>
      <c r="H273" s="13">
        <v>0</v>
      </c>
      <c r="I273" s="13"/>
      <c r="J273" s="13"/>
      <c r="K273" s="13">
        <v>0.32473000000000002</v>
      </c>
      <c r="L273" s="13">
        <v>4.7299999999999565E-3</v>
      </c>
    </row>
    <row r="274" spans="1:12">
      <c r="A274" s="15" t="s">
        <v>24</v>
      </c>
      <c r="B274" s="15"/>
      <c r="C274" s="15"/>
      <c r="D274" s="15"/>
      <c r="E274" s="15"/>
      <c r="F274" s="15"/>
      <c r="G274" s="17">
        <f>SUM(G$269:G$273)</f>
        <v>1.2402139999999999</v>
      </c>
      <c r="H274" s="13">
        <f>SUM(H$269:H$273)</f>
        <v>0</v>
      </c>
      <c r="I274" s="13"/>
      <c r="J274" s="13"/>
      <c r="K274" s="13">
        <f t="shared" ref="K274:L274" si="35">SUM(K$269:K$273)</f>
        <v>1.2402139999999999</v>
      </c>
      <c r="L274" s="13">
        <f t="shared" si="35"/>
        <v>4.7299999999999565E-3</v>
      </c>
    </row>
    <row r="275" spans="1:12">
      <c r="A275" t="s">
        <v>159</v>
      </c>
      <c r="B275" t="s">
        <v>158</v>
      </c>
      <c r="C275" t="s">
        <v>160</v>
      </c>
      <c r="F275" t="s">
        <v>41</v>
      </c>
      <c r="G275" s="18">
        <v>0.19008900000000001</v>
      </c>
      <c r="H275" s="13">
        <v>0</v>
      </c>
      <c r="I275" s="13"/>
      <c r="J275" s="13"/>
      <c r="K275" s="13">
        <v>0.19008900000000001</v>
      </c>
      <c r="L275" s="13">
        <v>0</v>
      </c>
    </row>
    <row r="276" spans="1:12">
      <c r="A276" t="s">
        <v>159</v>
      </c>
      <c r="B276" t="s">
        <v>158</v>
      </c>
      <c r="C276" t="s">
        <v>160</v>
      </c>
      <c r="F276" t="s">
        <v>42</v>
      </c>
      <c r="G276" s="18">
        <v>0.25873099999999999</v>
      </c>
      <c r="H276" s="13">
        <v>0</v>
      </c>
      <c r="I276" s="13"/>
      <c r="J276" s="13"/>
      <c r="K276" s="13">
        <v>0.25873099999999999</v>
      </c>
      <c r="L276" s="13">
        <v>0</v>
      </c>
    </row>
    <row r="277" spans="1:12">
      <c r="A277" t="s">
        <v>159</v>
      </c>
      <c r="B277" t="s">
        <v>158</v>
      </c>
      <c r="C277" t="s">
        <v>160</v>
      </c>
      <c r="F277" t="s">
        <v>43</v>
      </c>
      <c r="G277" s="18">
        <v>0.39762900000000001</v>
      </c>
      <c r="H277" s="13">
        <v>0</v>
      </c>
      <c r="I277" s="13"/>
      <c r="J277" s="13"/>
      <c r="K277" s="13">
        <v>0.39762900000000001</v>
      </c>
      <c r="L277" s="13">
        <v>0</v>
      </c>
    </row>
    <row r="278" spans="1:12">
      <c r="A278" t="s">
        <v>159</v>
      </c>
      <c r="B278" t="s">
        <v>158</v>
      </c>
      <c r="C278" t="s">
        <v>160</v>
      </c>
      <c r="F278" t="s">
        <v>44</v>
      </c>
      <c r="G278" s="18">
        <v>0.324633</v>
      </c>
      <c r="H278" s="13">
        <v>0</v>
      </c>
      <c r="I278" s="13"/>
      <c r="J278" s="13"/>
      <c r="K278" s="13">
        <v>0.324633</v>
      </c>
      <c r="L278" s="13">
        <v>0</v>
      </c>
    </row>
    <row r="279" spans="1:12">
      <c r="A279" t="s">
        <v>159</v>
      </c>
      <c r="B279" t="s">
        <v>158</v>
      </c>
      <c r="C279" t="s">
        <v>160</v>
      </c>
      <c r="F279" t="s">
        <v>23</v>
      </c>
      <c r="G279" s="18">
        <v>0.35980600000000001</v>
      </c>
      <c r="H279" s="13">
        <v>0</v>
      </c>
      <c r="I279" s="13"/>
      <c r="J279" s="13"/>
      <c r="K279" s="13">
        <v>0.35980600000000001</v>
      </c>
      <c r="L279" s="13">
        <v>8.2939999999999681E-3</v>
      </c>
    </row>
    <row r="280" spans="1:12">
      <c r="A280" s="15" t="s">
        <v>24</v>
      </c>
      <c r="B280" s="15"/>
      <c r="C280" s="15"/>
      <c r="D280" s="15"/>
      <c r="E280" s="15"/>
      <c r="F280" s="15"/>
      <c r="G280" s="17">
        <f>SUM(G$275:G$279)</f>
        <v>1.530888</v>
      </c>
      <c r="H280" s="13">
        <f>SUM(H$275:H$279)</f>
        <v>0</v>
      </c>
      <c r="I280" s="13"/>
      <c r="J280" s="13"/>
      <c r="K280" s="13">
        <f t="shared" ref="K280:L280" si="36">SUM(K$275:K$279)</f>
        <v>1.530888</v>
      </c>
      <c r="L280" s="13">
        <f t="shared" si="36"/>
        <v>8.2939999999999681E-3</v>
      </c>
    </row>
    <row r="281" spans="1:12">
      <c r="A281" t="s">
        <v>162</v>
      </c>
      <c r="B281" t="s">
        <v>161</v>
      </c>
      <c r="C281" t="s">
        <v>163</v>
      </c>
      <c r="F281" t="s">
        <v>41</v>
      </c>
      <c r="G281" s="18">
        <v>0.21484300000000001</v>
      </c>
      <c r="H281" s="13">
        <v>0</v>
      </c>
      <c r="I281" s="13"/>
      <c r="J281" s="13"/>
      <c r="K281" s="13">
        <v>0.21484300000000001</v>
      </c>
      <c r="L281" s="13">
        <v>0</v>
      </c>
    </row>
    <row r="282" spans="1:12">
      <c r="A282" t="s">
        <v>162</v>
      </c>
      <c r="B282" t="s">
        <v>161</v>
      </c>
      <c r="C282" t="s">
        <v>163</v>
      </c>
      <c r="F282" t="s">
        <v>42</v>
      </c>
      <c r="G282" s="18">
        <v>0.30662099999999998</v>
      </c>
      <c r="H282" s="13">
        <v>0</v>
      </c>
      <c r="I282" s="13"/>
      <c r="J282" s="13"/>
      <c r="K282" s="13">
        <v>0.30662099999999998</v>
      </c>
      <c r="L282" s="13">
        <v>0</v>
      </c>
    </row>
    <row r="283" spans="1:12">
      <c r="A283" t="s">
        <v>162</v>
      </c>
      <c r="B283" t="s">
        <v>161</v>
      </c>
      <c r="C283" t="s">
        <v>163</v>
      </c>
      <c r="F283" t="s">
        <v>43</v>
      </c>
      <c r="G283" s="18">
        <v>0.45594400000000002</v>
      </c>
      <c r="H283" s="13">
        <v>0</v>
      </c>
      <c r="I283" s="13"/>
      <c r="J283" s="13"/>
      <c r="K283" s="13">
        <v>0.45594400000000002</v>
      </c>
      <c r="L283" s="13">
        <v>0</v>
      </c>
    </row>
    <row r="284" spans="1:12">
      <c r="A284" t="s">
        <v>162</v>
      </c>
      <c r="B284" t="s">
        <v>161</v>
      </c>
      <c r="C284" t="s">
        <v>163</v>
      </c>
      <c r="F284" t="s">
        <v>44</v>
      </c>
      <c r="G284" s="18">
        <v>0.27696999999999999</v>
      </c>
      <c r="H284" s="13">
        <v>0</v>
      </c>
      <c r="I284" s="13"/>
      <c r="J284" s="13"/>
      <c r="K284" s="13">
        <v>0.27696999999999999</v>
      </c>
      <c r="L284" s="13">
        <v>0</v>
      </c>
    </row>
    <row r="285" spans="1:12">
      <c r="A285" t="s">
        <v>162</v>
      </c>
      <c r="B285" t="s">
        <v>161</v>
      </c>
      <c r="C285" t="s">
        <v>163</v>
      </c>
      <c r="F285" t="s">
        <v>23</v>
      </c>
      <c r="G285" s="18">
        <v>0.458397</v>
      </c>
      <c r="H285" s="13">
        <v>0</v>
      </c>
      <c r="I285" s="13"/>
      <c r="J285" s="13"/>
      <c r="K285" s="13">
        <v>0.458397</v>
      </c>
      <c r="L285" s="13">
        <v>1.1037000000000019E-2</v>
      </c>
    </row>
    <row r="286" spans="1:12">
      <c r="A286" s="15" t="s">
        <v>24</v>
      </c>
      <c r="B286" s="15"/>
      <c r="C286" s="15"/>
      <c r="D286" s="15"/>
      <c r="E286" s="15"/>
      <c r="F286" s="15"/>
      <c r="G286" s="17">
        <f>SUM(G$281:G$285)</f>
        <v>1.7127749999999999</v>
      </c>
      <c r="H286" s="13">
        <f>SUM(H$281:H$285)</f>
        <v>0</v>
      </c>
      <c r="I286" s="13"/>
      <c r="J286" s="13"/>
      <c r="K286" s="13">
        <f t="shared" ref="K286:L286" si="37">SUM(K$281:K$285)</f>
        <v>1.7127749999999999</v>
      </c>
      <c r="L286" s="13">
        <f t="shared" si="37"/>
        <v>1.1037000000000019E-2</v>
      </c>
    </row>
    <row r="287" spans="1:12">
      <c r="A287" t="s">
        <v>165</v>
      </c>
      <c r="B287" t="s">
        <v>164</v>
      </c>
      <c r="C287" t="s">
        <v>166</v>
      </c>
      <c r="F287" t="s">
        <v>41</v>
      </c>
      <c r="G287" s="18">
        <v>0.23599400000000001</v>
      </c>
      <c r="H287" s="13">
        <v>0</v>
      </c>
      <c r="I287" s="13"/>
      <c r="J287" s="13"/>
      <c r="K287" s="13">
        <v>0.23599400000000001</v>
      </c>
      <c r="L287" s="13">
        <v>0</v>
      </c>
    </row>
    <row r="288" spans="1:12">
      <c r="A288" t="s">
        <v>165</v>
      </c>
      <c r="B288" t="s">
        <v>164</v>
      </c>
      <c r="C288" t="s">
        <v>166</v>
      </c>
      <c r="F288" t="s">
        <v>42</v>
      </c>
      <c r="G288" s="18">
        <v>0.33846599999999999</v>
      </c>
      <c r="H288" s="13">
        <v>0</v>
      </c>
      <c r="I288" s="13"/>
      <c r="J288" s="13"/>
      <c r="K288" s="13">
        <v>0.33846599999999999</v>
      </c>
      <c r="L288" s="13">
        <v>0</v>
      </c>
    </row>
    <row r="289" spans="1:12">
      <c r="A289" t="s">
        <v>165</v>
      </c>
      <c r="B289" t="s">
        <v>164</v>
      </c>
      <c r="C289" t="s">
        <v>166</v>
      </c>
      <c r="F289" t="s">
        <v>43</v>
      </c>
      <c r="G289" s="18">
        <v>0.50143099999999996</v>
      </c>
      <c r="H289" s="13">
        <v>0</v>
      </c>
      <c r="I289" s="13"/>
      <c r="J289" s="13"/>
      <c r="K289" s="13">
        <v>0.50143099999999996</v>
      </c>
      <c r="L289" s="13">
        <v>0</v>
      </c>
    </row>
    <row r="290" spans="1:12">
      <c r="A290" t="s">
        <v>165</v>
      </c>
      <c r="B290" t="s">
        <v>164</v>
      </c>
      <c r="C290" t="s">
        <v>166</v>
      </c>
      <c r="F290" t="s">
        <v>44</v>
      </c>
      <c r="G290" s="18">
        <v>0.30519000000000002</v>
      </c>
      <c r="H290" s="13">
        <v>0</v>
      </c>
      <c r="I290" s="13"/>
      <c r="J290" s="13"/>
      <c r="K290" s="13">
        <v>0.30519000000000002</v>
      </c>
      <c r="L290" s="13">
        <v>0</v>
      </c>
    </row>
    <row r="291" spans="1:12">
      <c r="A291" t="s">
        <v>165</v>
      </c>
      <c r="B291" t="s">
        <v>164</v>
      </c>
      <c r="C291" t="s">
        <v>166</v>
      </c>
      <c r="F291" t="s">
        <v>23</v>
      </c>
      <c r="G291" s="18">
        <v>0.487618</v>
      </c>
      <c r="H291" s="13">
        <v>0</v>
      </c>
      <c r="I291" s="13"/>
      <c r="J291" s="13"/>
      <c r="K291" s="13">
        <v>0.487618</v>
      </c>
      <c r="L291" s="13">
        <v>1.3349000000000055E-2</v>
      </c>
    </row>
    <row r="292" spans="1:12">
      <c r="A292" s="15" t="s">
        <v>24</v>
      </c>
      <c r="B292" s="15"/>
      <c r="C292" s="15"/>
      <c r="D292" s="15"/>
      <c r="E292" s="15"/>
      <c r="F292" s="15"/>
      <c r="G292" s="17">
        <f>SUM(G$287:G$291)</f>
        <v>1.8686989999999999</v>
      </c>
      <c r="H292" s="13">
        <f>SUM(H$287:H$291)</f>
        <v>0</v>
      </c>
      <c r="I292" s="13"/>
      <c r="J292" s="13"/>
      <c r="K292" s="13">
        <f t="shared" ref="K292:L292" si="38">SUM(K$287:K$291)</f>
        <v>1.8686989999999999</v>
      </c>
      <c r="L292" s="13">
        <f t="shared" si="38"/>
        <v>1.3349000000000055E-2</v>
      </c>
    </row>
    <row r="293" spans="1:12">
      <c r="A293" t="s">
        <v>167</v>
      </c>
      <c r="B293" t="s">
        <v>168</v>
      </c>
      <c r="C293" t="s">
        <v>169</v>
      </c>
      <c r="G293" s="13">
        <v>0</v>
      </c>
      <c r="H293" s="13">
        <v>0</v>
      </c>
      <c r="I293" s="13"/>
      <c r="J293" s="13"/>
      <c r="K293" s="13">
        <v>20.700299999999999</v>
      </c>
      <c r="L293" s="13">
        <v>0</v>
      </c>
    </row>
    <row r="294" spans="1:12">
      <c r="A294" s="15" t="s">
        <v>24</v>
      </c>
      <c r="B294" s="15"/>
      <c r="C294" s="15"/>
      <c r="D294" s="15"/>
      <c r="E294" s="15"/>
      <c r="F294" s="15"/>
      <c r="G294" s="17">
        <f>SUM(G293)</f>
        <v>0</v>
      </c>
      <c r="H294" s="13">
        <f>SUM(H293)</f>
        <v>0</v>
      </c>
      <c r="I294" s="13"/>
      <c r="J294" s="13"/>
      <c r="K294" s="13">
        <f t="shared" ref="K294:L294" si="39">SUM(K293)</f>
        <v>20.700299999999999</v>
      </c>
      <c r="L294" s="13">
        <f t="shared" si="39"/>
        <v>0</v>
      </c>
    </row>
  </sheetData>
  <autoFilter ref="A13:J294" xr:uid="{00000000-0001-0000-0000-000000000000}"/>
  <mergeCells count="1">
    <mergeCell ref="A4:I4"/>
  </mergeCells>
  <phoneticPr fontId="0" type="noConversion"/>
  <printOptions gridLines="1"/>
  <pageMargins left="0.75" right="0.75" top="1.25" bottom="1" header="0.5" footer="0.5"/>
  <pageSetup scale="47" orientation="landscape" r:id="rId1"/>
  <headerFooter alignWithMargins="0">
    <oddHeader xml:space="preserve">&amp;C&amp;"Garamond Premr Pro,Bold"&amp;8NRA LAYOUT
2024 YEAR-END TAX REPORTING INFORMATION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DCC81FB4E5894EA1C5FC80A17BF273" ma:contentTypeVersion="8" ma:contentTypeDescription="Create a new document." ma:contentTypeScope="" ma:versionID="5095f76231d2735ab6d3f27ba2a43816">
  <xsd:schema xmlns:xsd="http://www.w3.org/2001/XMLSchema" xmlns:xs="http://www.w3.org/2001/XMLSchema" xmlns:p="http://schemas.microsoft.com/office/2006/metadata/properties" xmlns:ns2="e7a60eda-f87f-4645-9801-2313922b076d" targetNamespace="http://schemas.microsoft.com/office/2006/metadata/properties" ma:root="true" ma:fieldsID="595f624104f6085b1d436cc2f18c04b8" ns2:_="">
    <xsd:import namespace="e7a60eda-f87f-4645-9801-2313922b076d"/>
    <xsd:element name="properties">
      <xsd:complexType>
        <xsd:sequence>
          <xsd:element name="documentManagement">
            <xsd:complexType>
              <xsd:all>
                <xsd:element ref="ns2:off5a51a44f445118d710b6b3677110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D0CAAC-A834-43D7-9F8F-D6D9B13A3737}">
  <ds:schemaRefs>
    <ds:schemaRef ds:uri="http://schemas.microsoft.com/sharepoint/v3/contenttype/forms"/>
  </ds:schemaRefs>
</ds:datastoreItem>
</file>

<file path=customXml/itemProps2.xml><?xml version="1.0" encoding="utf-8"?>
<ds:datastoreItem xmlns:ds="http://schemas.openxmlformats.org/officeDocument/2006/customXml" ds:itemID="{A74F8B89-E218-4F69-813E-19E86D812A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493B89-0BEF-44E9-8EB7-62CF1579E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Company>Wall Street Concepts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feuerstein</dc:creator>
  <cp:lastModifiedBy>Kaur, Mandeep X2 (CIB OPS, USA)</cp:lastModifiedBy>
  <cp:lastPrinted>2015-08-06T15:09:16Z</cp:lastPrinted>
  <dcterms:created xsi:type="dcterms:W3CDTF">2006-06-20T13:56:00Z</dcterms:created>
  <dcterms:modified xsi:type="dcterms:W3CDTF">2026-02-03T16:54:51Z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0x010100CADCC81FB4E5894EA1C5FC80A17BF273</vt:lpwstr>
  </property>
  <property fmtid="{D5CDD505-2E9C-101B-9397-08002B2CF9AE}" pid="3" name="HiddenData">
    <vt:lpwstr>Hidden Contents:
Sheet Name: NRA Layout (...)</vt:lpwstr>
  </property>
  <property fmtid="{D5CDD505-2E9C-101B-9397-08002B2CF9AE}" pid="4" name="FormulaData">
    <vt:lpwstr>Formula Contents:
Sheet Name: NRA Layout: L18 (...)</vt:lpwstr>
  </property>
</Properties>
</file>