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24226"/>
  <mc:AlternateContent xmlns:mc="http://schemas.openxmlformats.org/markup-compatibility/2006">
    <mc:Choice Requires="x15">
      <x15ac:absPath xmlns:x15ac="http://schemas.microsoft.com/office/spreadsheetml/2010/11/ac" url="M:\SP\WORKAREA\development\etfadv\documents\tax\"/>
    </mc:Choice>
  </mc:AlternateContent>
  <xr:revisionPtr revIDLastSave="0" documentId="8_{9D9A8371-EB09-41C2-A3AA-1BE1B3E12306}" xr6:coauthVersionLast="45" xr6:coauthVersionMax="45" xr10:uidLastSave="{00000000-0000-0000-0000-000000000000}"/>
  <bookViews>
    <workbookView xWindow="-110" yWindow="-110" windowWidth="19420" windowHeight="10420" tabRatio="601"/>
  </bookViews>
  <sheets>
    <sheet name="Primary Layout" sheetId="1" r:id="rId1"/>
  </sheets>
  <definedNames>
    <definedName name="_xlnm.Print_Area" localSheetId="0">'Primary Layout'!$A$16:$AF$31</definedName>
    <definedName name="_xlnm.Print_Titles" localSheetId="0">'Primary Layout'!$3:$15</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55" i="1" l="1"/>
  <c r="S55" i="1"/>
  <c r="T55" i="1"/>
  <c r="AJ187" i="1"/>
  <c r="AJ173" i="1"/>
  <c r="AJ167" i="1"/>
  <c r="AJ161" i="1"/>
  <c r="AJ155" i="1"/>
  <c r="AJ149" i="1"/>
  <c r="AJ135" i="1"/>
  <c r="AJ121" i="1"/>
  <c r="AJ107" i="1"/>
  <c r="AJ101" i="1"/>
  <c r="AJ95" i="1"/>
  <c r="AJ89" i="1"/>
  <c r="AJ75" i="1"/>
  <c r="AJ61" i="1"/>
  <c r="AJ55" i="1"/>
  <c r="AJ49" i="1"/>
  <c r="AJ35" i="1"/>
  <c r="AJ21" i="1"/>
  <c r="AI187" i="1"/>
  <c r="AI173" i="1"/>
  <c r="AI167" i="1"/>
  <c r="AI161" i="1"/>
  <c r="AI155" i="1"/>
  <c r="AI149" i="1"/>
  <c r="AI135" i="1"/>
  <c r="AI121" i="1"/>
  <c r="AI107" i="1"/>
  <c r="AI101" i="1"/>
  <c r="AI95" i="1"/>
  <c r="AI89" i="1"/>
  <c r="AI75" i="1"/>
  <c r="AI61" i="1"/>
  <c r="AI55" i="1"/>
  <c r="AI49" i="1"/>
  <c r="AI35" i="1"/>
  <c r="AI21" i="1"/>
  <c r="AH187" i="1"/>
  <c r="AH173" i="1"/>
  <c r="AH167" i="1"/>
  <c r="AH161" i="1"/>
  <c r="AH155" i="1"/>
  <c r="AH149" i="1"/>
  <c r="AH135" i="1"/>
  <c r="AH121" i="1"/>
  <c r="AH107" i="1"/>
  <c r="AH101" i="1"/>
  <c r="AH95" i="1"/>
  <c r="AH89" i="1"/>
  <c r="AH75" i="1"/>
  <c r="AH61" i="1"/>
  <c r="AH55" i="1"/>
  <c r="AH49" i="1"/>
  <c r="AH35" i="1"/>
  <c r="AH21" i="1"/>
  <c r="AG187" i="1"/>
  <c r="AG173" i="1"/>
  <c r="AG167" i="1"/>
  <c r="AG161" i="1"/>
  <c r="AG155" i="1"/>
  <c r="AG149" i="1"/>
  <c r="AG135" i="1"/>
  <c r="AG121" i="1"/>
  <c r="AG107" i="1"/>
  <c r="AG101" i="1"/>
  <c r="AG95" i="1"/>
  <c r="AG89" i="1"/>
  <c r="AG75" i="1"/>
  <c r="AG61" i="1"/>
  <c r="AG55" i="1"/>
  <c r="AG49" i="1"/>
  <c r="AG35" i="1"/>
  <c r="AG21" i="1"/>
  <c r="AD187" i="1"/>
  <c r="AD173" i="1"/>
  <c r="AD167" i="1"/>
  <c r="AD161" i="1"/>
  <c r="AD155" i="1"/>
  <c r="AD149" i="1"/>
  <c r="AD135" i="1"/>
  <c r="AD121" i="1"/>
  <c r="AD107" i="1"/>
  <c r="AD101" i="1"/>
  <c r="AD95" i="1"/>
  <c r="AD89" i="1"/>
  <c r="AD75" i="1"/>
  <c r="AD61" i="1"/>
  <c r="AD55" i="1"/>
  <c r="AD49" i="1"/>
  <c r="AD35" i="1"/>
  <c r="AD21" i="1"/>
  <c r="Z187" i="1"/>
  <c r="Z173" i="1"/>
  <c r="Z167" i="1"/>
  <c r="Z161" i="1"/>
  <c r="Z155" i="1"/>
  <c r="Z149" i="1"/>
  <c r="Z135" i="1"/>
  <c r="Z121" i="1"/>
  <c r="Z107" i="1"/>
  <c r="Z101" i="1"/>
  <c r="Z95" i="1"/>
  <c r="Z89" i="1"/>
  <c r="Z75" i="1"/>
  <c r="Z61" i="1"/>
  <c r="Z55" i="1"/>
  <c r="Z49" i="1"/>
  <c r="Z35" i="1"/>
  <c r="Z21" i="1"/>
  <c r="AA187" i="1"/>
  <c r="AA149" i="1"/>
  <c r="AA135" i="1"/>
  <c r="AA121" i="1"/>
  <c r="AA89" i="1"/>
  <c r="AA75" i="1"/>
  <c r="AA173" i="1"/>
  <c r="AA167" i="1"/>
  <c r="AA161" i="1"/>
  <c r="AA155" i="1"/>
  <c r="AA107" i="1"/>
  <c r="AA101" i="1"/>
  <c r="AA95" i="1"/>
  <c r="AA61" i="1"/>
  <c r="AA55" i="1"/>
  <c r="AA21" i="1"/>
  <c r="AA49" i="1"/>
  <c r="AA35" i="1"/>
  <c r="T61" i="1"/>
  <c r="S61" i="1"/>
  <c r="R61" i="1"/>
  <c r="T173" i="1"/>
  <c r="S173" i="1"/>
  <c r="R173" i="1"/>
  <c r="T167" i="1"/>
  <c r="S167" i="1"/>
  <c r="R167" i="1"/>
  <c r="T155" i="1"/>
  <c r="S155" i="1"/>
  <c r="R155" i="1"/>
  <c r="R161" i="1"/>
  <c r="T161" i="1"/>
  <c r="S107" i="1"/>
  <c r="T107" i="1"/>
  <c r="R107" i="1"/>
  <c r="T101" i="1"/>
  <c r="R101" i="1"/>
  <c r="S95" i="1"/>
  <c r="R95" i="1"/>
  <c r="S161" i="1"/>
  <c r="S101" i="1"/>
  <c r="T95" i="1"/>
  <c r="R21" i="1"/>
  <c r="S21" i="1"/>
  <c r="T21" i="1"/>
  <c r="T35" i="1"/>
  <c r="S35" i="1"/>
  <c r="R35" i="1"/>
  <c r="T49" i="1"/>
  <c r="S49" i="1"/>
  <c r="R49" i="1"/>
  <c r="T75" i="1"/>
  <c r="S75" i="1"/>
  <c r="R75" i="1"/>
  <c r="T89" i="1"/>
  <c r="S89" i="1"/>
  <c r="R89" i="1"/>
  <c r="T135" i="1"/>
  <c r="S135" i="1"/>
  <c r="R135" i="1"/>
  <c r="T121" i="1"/>
  <c r="S121" i="1"/>
  <c r="R121" i="1"/>
  <c r="T187" i="1"/>
  <c r="S187" i="1"/>
  <c r="R187" i="1"/>
  <c r="R149" i="1"/>
  <c r="S149" i="1"/>
  <c r="T149" i="1"/>
  <c r="U97" i="1"/>
  <c r="U101" i="1"/>
  <c r="U51" i="1"/>
  <c r="U55" i="1"/>
  <c r="U52" i="1"/>
  <c r="U53" i="1"/>
  <c r="U54" i="1"/>
  <c r="P167" i="1"/>
  <c r="P187" i="1"/>
  <c r="P173" i="1"/>
  <c r="P161" i="1"/>
  <c r="P155" i="1"/>
  <c r="P149" i="1"/>
  <c r="P135" i="1"/>
  <c r="P121" i="1"/>
  <c r="P107" i="1"/>
  <c r="P101" i="1"/>
  <c r="P95" i="1"/>
  <c r="P89" i="1"/>
  <c r="P75" i="1"/>
  <c r="P61" i="1"/>
  <c r="P55" i="1"/>
  <c r="P49" i="1"/>
  <c r="P35" i="1"/>
  <c r="P21" i="1"/>
  <c r="U186" i="1"/>
  <c r="U185" i="1"/>
  <c r="U184" i="1"/>
  <c r="U187" i="1"/>
  <c r="U183" i="1"/>
  <c r="U182" i="1"/>
  <c r="U181" i="1"/>
  <c r="U180" i="1"/>
  <c r="U179" i="1"/>
  <c r="U178" i="1"/>
  <c r="U177" i="1"/>
  <c r="U176" i="1"/>
  <c r="U175" i="1"/>
  <c r="U172" i="1"/>
  <c r="U171" i="1"/>
  <c r="U170" i="1"/>
  <c r="U169" i="1"/>
  <c r="U173" i="1"/>
  <c r="U166" i="1"/>
  <c r="U165" i="1"/>
  <c r="U164" i="1"/>
  <c r="U163" i="1"/>
  <c r="U167" i="1"/>
  <c r="U160" i="1"/>
  <c r="U159" i="1"/>
  <c r="U158" i="1"/>
  <c r="U157" i="1"/>
  <c r="U161" i="1"/>
  <c r="U154" i="1"/>
  <c r="U153" i="1"/>
  <c r="U152" i="1"/>
  <c r="U151" i="1"/>
  <c r="U148" i="1"/>
  <c r="U147" i="1"/>
  <c r="U146" i="1"/>
  <c r="U145" i="1"/>
  <c r="U144" i="1"/>
  <c r="U143" i="1"/>
  <c r="U142" i="1"/>
  <c r="U141" i="1"/>
  <c r="U140" i="1"/>
  <c r="U139" i="1"/>
  <c r="U149" i="1"/>
  <c r="U138" i="1"/>
  <c r="U137" i="1"/>
  <c r="U134" i="1"/>
  <c r="U133" i="1"/>
  <c r="U132" i="1"/>
  <c r="U131" i="1"/>
  <c r="U130" i="1"/>
  <c r="U129" i="1"/>
  <c r="U128" i="1"/>
  <c r="U127" i="1"/>
  <c r="U126" i="1"/>
  <c r="U125" i="1"/>
  <c r="U124" i="1"/>
  <c r="U123" i="1"/>
  <c r="U135" i="1"/>
  <c r="U120" i="1"/>
  <c r="U119" i="1"/>
  <c r="U118" i="1"/>
  <c r="U117" i="1"/>
  <c r="U116" i="1"/>
  <c r="U115" i="1"/>
  <c r="U114" i="1"/>
  <c r="U113" i="1"/>
  <c r="U112" i="1"/>
  <c r="U111" i="1"/>
  <c r="U110" i="1"/>
  <c r="U109" i="1"/>
  <c r="U106" i="1"/>
  <c r="U105" i="1"/>
  <c r="U104" i="1"/>
  <c r="U103" i="1"/>
  <c r="U107" i="1"/>
  <c r="U100" i="1"/>
  <c r="U99" i="1"/>
  <c r="U98" i="1"/>
  <c r="U94" i="1"/>
  <c r="U93" i="1"/>
  <c r="U92" i="1"/>
  <c r="U95" i="1"/>
  <c r="U91" i="1"/>
  <c r="U88" i="1"/>
  <c r="U87" i="1"/>
  <c r="U86" i="1"/>
  <c r="U85" i="1"/>
  <c r="U84" i="1"/>
  <c r="U83" i="1"/>
  <c r="U82" i="1"/>
  <c r="U81" i="1"/>
  <c r="U80" i="1"/>
  <c r="U79" i="1"/>
  <c r="U78" i="1"/>
  <c r="U89" i="1"/>
  <c r="U77" i="1"/>
  <c r="U74" i="1"/>
  <c r="U73" i="1"/>
  <c r="U72" i="1"/>
  <c r="U71" i="1"/>
  <c r="U70" i="1"/>
  <c r="U69" i="1"/>
  <c r="U68" i="1"/>
  <c r="U67" i="1"/>
  <c r="U66" i="1"/>
  <c r="U65" i="1"/>
  <c r="U75" i="1"/>
  <c r="U64" i="1"/>
  <c r="U63" i="1"/>
  <c r="U60" i="1"/>
  <c r="U59" i="1"/>
  <c r="U58" i="1"/>
  <c r="U57" i="1"/>
  <c r="U48" i="1"/>
  <c r="U47" i="1"/>
  <c r="U46" i="1"/>
  <c r="U45" i="1"/>
  <c r="U44" i="1"/>
  <c r="U43" i="1"/>
  <c r="U42" i="1"/>
  <c r="U41" i="1"/>
  <c r="U40" i="1"/>
  <c r="U39" i="1"/>
  <c r="U38" i="1"/>
  <c r="U37" i="1"/>
  <c r="U49" i="1"/>
  <c r="U34" i="1"/>
  <c r="U33" i="1"/>
  <c r="U32" i="1"/>
  <c r="U31" i="1"/>
  <c r="U30" i="1"/>
  <c r="U29" i="1"/>
  <c r="U28" i="1"/>
  <c r="U27" i="1"/>
  <c r="U26" i="1"/>
  <c r="U25" i="1"/>
  <c r="U24" i="1"/>
  <c r="U23" i="1"/>
  <c r="U35" i="1"/>
  <c r="U20" i="1"/>
  <c r="U19" i="1"/>
  <c r="U18" i="1"/>
  <c r="U17" i="1"/>
  <c r="O21" i="1"/>
  <c r="V187" i="1"/>
  <c r="O187" i="1"/>
  <c r="N187" i="1"/>
  <c r="V149" i="1"/>
  <c r="O149" i="1"/>
  <c r="N149" i="1"/>
  <c r="V135" i="1"/>
  <c r="O135" i="1"/>
  <c r="N135" i="1"/>
  <c r="V121" i="1"/>
  <c r="O121" i="1"/>
  <c r="N121" i="1"/>
  <c r="V89" i="1"/>
  <c r="O89" i="1"/>
  <c r="N89" i="1"/>
  <c r="V75" i="1"/>
  <c r="O75" i="1"/>
  <c r="N75" i="1"/>
  <c r="V49" i="1"/>
  <c r="O49" i="1"/>
  <c r="N49" i="1"/>
  <c r="V35" i="1"/>
  <c r="O35" i="1"/>
  <c r="N35" i="1"/>
  <c r="V173" i="1"/>
  <c r="O173" i="1"/>
  <c r="N173" i="1"/>
  <c r="V167" i="1"/>
  <c r="O167" i="1"/>
  <c r="N167" i="1"/>
  <c r="V161" i="1"/>
  <c r="O161" i="1"/>
  <c r="N161" i="1"/>
  <c r="V155" i="1"/>
  <c r="O155" i="1"/>
  <c r="N155" i="1"/>
  <c r="V107" i="1"/>
  <c r="O107" i="1"/>
  <c r="N107" i="1"/>
  <c r="V101" i="1"/>
  <c r="O101" i="1"/>
  <c r="N101" i="1"/>
  <c r="V95" i="1"/>
  <c r="O95" i="1"/>
  <c r="N95" i="1"/>
  <c r="V61" i="1"/>
  <c r="O61" i="1"/>
  <c r="N61" i="1"/>
  <c r="V55" i="1"/>
  <c r="O55" i="1"/>
  <c r="N55" i="1"/>
  <c r="V21" i="1"/>
  <c r="N21" i="1"/>
  <c r="M182" i="1"/>
  <c r="J182" i="1"/>
  <c r="M180" i="1"/>
  <c r="J180" i="1"/>
  <c r="M128" i="1"/>
  <c r="J128" i="1"/>
  <c r="M114" i="1"/>
  <c r="J114" i="1"/>
  <c r="M82" i="1"/>
  <c r="J82" i="1"/>
  <c r="M68" i="1"/>
  <c r="J68" i="1"/>
  <c r="M67" i="1"/>
  <c r="J67" i="1"/>
  <c r="M42" i="1"/>
  <c r="J42" i="1"/>
  <c r="M28" i="1"/>
  <c r="Q176" i="1"/>
  <c r="Q177" i="1"/>
  <c r="Q178" i="1"/>
  <c r="Q179" i="1"/>
  <c r="Q180" i="1"/>
  <c r="Q187" i="1"/>
  <c r="Q181" i="1"/>
  <c r="Q182" i="1"/>
  <c r="Q183" i="1"/>
  <c r="Q184" i="1"/>
  <c r="Q185" i="1"/>
  <c r="Q186" i="1"/>
  <c r="Q175" i="1"/>
  <c r="Q172" i="1"/>
  <c r="Q173" i="1"/>
  <c r="Q171" i="1"/>
  <c r="Q170" i="1"/>
  <c r="Q169" i="1"/>
  <c r="Q166" i="1"/>
  <c r="Q165" i="1"/>
  <c r="Q164" i="1"/>
  <c r="Q163" i="1"/>
  <c r="Q160" i="1"/>
  <c r="Q161" i="1"/>
  <c r="Q159" i="1"/>
  <c r="Q158" i="1"/>
  <c r="Q157" i="1"/>
  <c r="Q154" i="1"/>
  <c r="Q153" i="1"/>
  <c r="Q152" i="1"/>
  <c r="Q155" i="1"/>
  <c r="Q151" i="1"/>
  <c r="Q138" i="1"/>
  <c r="Q139" i="1"/>
  <c r="Q149" i="1"/>
  <c r="Q140" i="1"/>
  <c r="Q141" i="1"/>
  <c r="Q142" i="1"/>
  <c r="Q143" i="1"/>
  <c r="Q144" i="1"/>
  <c r="Q145" i="1"/>
  <c r="Q146" i="1"/>
  <c r="Q147" i="1"/>
  <c r="Q148" i="1"/>
  <c r="Q137" i="1"/>
  <c r="Q134" i="1"/>
  <c r="Q133" i="1"/>
  <c r="Q132" i="1"/>
  <c r="Q131" i="1"/>
  <c r="Q130" i="1"/>
  <c r="Q129" i="1"/>
  <c r="Q128" i="1"/>
  <c r="Q127" i="1"/>
  <c r="Q126" i="1"/>
  <c r="Q125" i="1"/>
  <c r="Q135" i="1"/>
  <c r="Q124" i="1"/>
  <c r="Q123" i="1"/>
  <c r="Q120" i="1"/>
  <c r="Q119" i="1"/>
  <c r="Q118" i="1"/>
  <c r="Q117" i="1"/>
  <c r="Q116" i="1"/>
  <c r="Q115" i="1"/>
  <c r="Q114" i="1"/>
  <c r="Q113" i="1"/>
  <c r="Q112" i="1"/>
  <c r="Q111" i="1"/>
  <c r="Q110" i="1"/>
  <c r="Q109" i="1"/>
  <c r="Q106" i="1"/>
  <c r="Q105" i="1"/>
  <c r="Q104" i="1"/>
  <c r="Q103" i="1"/>
  <c r="Q107" i="1"/>
  <c r="Q100" i="1"/>
  <c r="Q99" i="1"/>
  <c r="Q98" i="1"/>
  <c r="Q97" i="1"/>
  <c r="Q92" i="1"/>
  <c r="Q93" i="1"/>
  <c r="Q94" i="1"/>
  <c r="Q91" i="1"/>
  <c r="Q95" i="1"/>
  <c r="Q78" i="1"/>
  <c r="Q79" i="1"/>
  <c r="Q80" i="1"/>
  <c r="Q81" i="1"/>
  <c r="Q82" i="1"/>
  <c r="Q83" i="1"/>
  <c r="Q84" i="1"/>
  <c r="Q85" i="1"/>
  <c r="Q86" i="1"/>
  <c r="Q87" i="1"/>
  <c r="Q88" i="1"/>
  <c r="Q89" i="1"/>
  <c r="Q77" i="1"/>
  <c r="Q64" i="1"/>
  <c r="Q65" i="1"/>
  <c r="Q75" i="1"/>
  <c r="Q66" i="1"/>
  <c r="Q67" i="1"/>
  <c r="Q68" i="1"/>
  <c r="Q69" i="1"/>
  <c r="Q70" i="1"/>
  <c r="Q71" i="1"/>
  <c r="Q72" i="1"/>
  <c r="Q73" i="1"/>
  <c r="Q74" i="1"/>
  <c r="Q63" i="1"/>
  <c r="Q58" i="1"/>
  <c r="Q61" i="1"/>
  <c r="Q59" i="1"/>
  <c r="Q60" i="1"/>
  <c r="Q57" i="1"/>
  <c r="Q52" i="1"/>
  <c r="Q53" i="1"/>
  <c r="Q54" i="1"/>
  <c r="Q51" i="1"/>
  <c r="Q38" i="1"/>
  <c r="Q49" i="1"/>
  <c r="Q39" i="1"/>
  <c r="Q40" i="1"/>
  <c r="Q41" i="1"/>
  <c r="Q42" i="1"/>
  <c r="Q43" i="1"/>
  <c r="Q44" i="1"/>
  <c r="Q45" i="1"/>
  <c r="Q46" i="1"/>
  <c r="Q47" i="1"/>
  <c r="Q48" i="1"/>
  <c r="Q37" i="1"/>
  <c r="Q24" i="1"/>
  <c r="Q25" i="1"/>
  <c r="Q26" i="1"/>
  <c r="Q27" i="1"/>
  <c r="Q28" i="1"/>
  <c r="Q29" i="1"/>
  <c r="Q30" i="1"/>
  <c r="Q31" i="1"/>
  <c r="Q32" i="1"/>
  <c r="Q33" i="1"/>
  <c r="Q34" i="1"/>
  <c r="Q23" i="1"/>
  <c r="Q35" i="1"/>
  <c r="Q18" i="1"/>
  <c r="Q19" i="1"/>
  <c r="Q20" i="1"/>
  <c r="Q17" i="1"/>
  <c r="M100" i="1"/>
  <c r="J100" i="1"/>
  <c r="M20" i="1"/>
  <c r="J20" i="1"/>
  <c r="J21" i="1"/>
  <c r="M48" i="1"/>
  <c r="J48" i="1"/>
  <c r="M34" i="1"/>
  <c r="J34" i="1"/>
  <c r="M176" i="1"/>
  <c r="J176" i="1"/>
  <c r="M177" i="1"/>
  <c r="J177" i="1"/>
  <c r="M178" i="1"/>
  <c r="J178" i="1"/>
  <c r="M179" i="1"/>
  <c r="J179" i="1"/>
  <c r="M181" i="1"/>
  <c r="J181" i="1"/>
  <c r="M183" i="1"/>
  <c r="J183" i="1"/>
  <c r="M184" i="1"/>
  <c r="J184" i="1"/>
  <c r="M185" i="1"/>
  <c r="J185" i="1"/>
  <c r="M186" i="1"/>
  <c r="J186" i="1"/>
  <c r="M170" i="1"/>
  <c r="J170" i="1"/>
  <c r="M171" i="1"/>
  <c r="J171" i="1"/>
  <c r="M172" i="1"/>
  <c r="J172" i="1"/>
  <c r="M164" i="1"/>
  <c r="J164" i="1"/>
  <c r="J167" i="1"/>
  <c r="M165" i="1"/>
  <c r="J165" i="1"/>
  <c r="M166" i="1"/>
  <c r="J166" i="1"/>
  <c r="M158" i="1"/>
  <c r="J158" i="1"/>
  <c r="M159" i="1"/>
  <c r="J159" i="1"/>
  <c r="M160" i="1"/>
  <c r="J160" i="1"/>
  <c r="M152" i="1"/>
  <c r="J152" i="1"/>
  <c r="M153" i="1"/>
  <c r="J153" i="1"/>
  <c r="M154" i="1"/>
  <c r="J154" i="1"/>
  <c r="M138" i="1"/>
  <c r="J138" i="1"/>
  <c r="M139" i="1"/>
  <c r="J139" i="1"/>
  <c r="M140" i="1"/>
  <c r="J140" i="1"/>
  <c r="M141" i="1"/>
  <c r="J141" i="1"/>
  <c r="M142" i="1"/>
  <c r="J142" i="1"/>
  <c r="M143" i="1"/>
  <c r="J143" i="1"/>
  <c r="M144" i="1"/>
  <c r="J144" i="1"/>
  <c r="M145" i="1"/>
  <c r="J145" i="1"/>
  <c r="M146" i="1"/>
  <c r="J146" i="1"/>
  <c r="M147" i="1"/>
  <c r="J147" i="1"/>
  <c r="M148" i="1"/>
  <c r="J148" i="1"/>
  <c r="M124" i="1"/>
  <c r="J124" i="1"/>
  <c r="M125" i="1"/>
  <c r="J125" i="1"/>
  <c r="M126" i="1"/>
  <c r="J126" i="1"/>
  <c r="M127" i="1"/>
  <c r="J127" i="1"/>
  <c r="M129" i="1"/>
  <c r="J129" i="1"/>
  <c r="M130" i="1"/>
  <c r="J130" i="1"/>
  <c r="M131" i="1"/>
  <c r="J131" i="1"/>
  <c r="M132" i="1"/>
  <c r="J132" i="1"/>
  <c r="M133" i="1"/>
  <c r="J133" i="1"/>
  <c r="M134" i="1"/>
  <c r="J134" i="1"/>
  <c r="M110" i="1"/>
  <c r="J110" i="1"/>
  <c r="M111" i="1"/>
  <c r="J111" i="1"/>
  <c r="M112" i="1"/>
  <c r="J112" i="1"/>
  <c r="M113" i="1"/>
  <c r="M121" i="1"/>
  <c r="J113" i="1"/>
  <c r="M115" i="1"/>
  <c r="J115" i="1"/>
  <c r="M116" i="1"/>
  <c r="J116" i="1"/>
  <c r="M117" i="1"/>
  <c r="J117" i="1"/>
  <c r="M118" i="1"/>
  <c r="J118" i="1"/>
  <c r="M119" i="1"/>
  <c r="J119" i="1"/>
  <c r="M120" i="1"/>
  <c r="J120" i="1"/>
  <c r="M104" i="1"/>
  <c r="J104" i="1"/>
  <c r="M105" i="1"/>
  <c r="J105" i="1"/>
  <c r="M106" i="1"/>
  <c r="J106" i="1"/>
  <c r="M98" i="1"/>
  <c r="J98" i="1"/>
  <c r="M99" i="1"/>
  <c r="J99" i="1"/>
  <c r="M92" i="1"/>
  <c r="J92" i="1"/>
  <c r="J95" i="1"/>
  <c r="M93" i="1"/>
  <c r="J93" i="1"/>
  <c r="M94" i="1"/>
  <c r="J94" i="1"/>
  <c r="M78" i="1"/>
  <c r="J78" i="1"/>
  <c r="M79" i="1"/>
  <c r="M89" i="1"/>
  <c r="M80" i="1"/>
  <c r="J80" i="1"/>
  <c r="M81" i="1"/>
  <c r="J81" i="1"/>
  <c r="M83" i="1"/>
  <c r="J83" i="1"/>
  <c r="M84" i="1"/>
  <c r="J84" i="1"/>
  <c r="M85" i="1"/>
  <c r="J85" i="1"/>
  <c r="M86" i="1"/>
  <c r="J86" i="1"/>
  <c r="M87" i="1"/>
  <c r="J87" i="1"/>
  <c r="M88" i="1"/>
  <c r="J88" i="1"/>
  <c r="M64" i="1"/>
  <c r="J64" i="1"/>
  <c r="M65" i="1"/>
  <c r="J65" i="1"/>
  <c r="M66" i="1"/>
  <c r="J66" i="1"/>
  <c r="M69" i="1"/>
  <c r="J69" i="1"/>
  <c r="M70" i="1"/>
  <c r="J70" i="1"/>
  <c r="M71" i="1"/>
  <c r="J71" i="1"/>
  <c r="M72" i="1"/>
  <c r="J72" i="1"/>
  <c r="M73" i="1"/>
  <c r="J73" i="1"/>
  <c r="M74" i="1"/>
  <c r="J74" i="1"/>
  <c r="M60" i="1"/>
  <c r="J60" i="1"/>
  <c r="M58" i="1"/>
  <c r="J58" i="1"/>
  <c r="M59" i="1"/>
  <c r="M61" i="1"/>
  <c r="M52" i="1"/>
  <c r="J52" i="1"/>
  <c r="M53" i="1"/>
  <c r="J53" i="1"/>
  <c r="M54" i="1"/>
  <c r="J54" i="1"/>
  <c r="M38" i="1"/>
  <c r="J38" i="1"/>
  <c r="M39" i="1"/>
  <c r="J39" i="1"/>
  <c r="M40" i="1"/>
  <c r="J40" i="1"/>
  <c r="M41" i="1"/>
  <c r="J41" i="1"/>
  <c r="M43" i="1"/>
  <c r="J43" i="1"/>
  <c r="M44" i="1"/>
  <c r="J44" i="1"/>
  <c r="M45" i="1"/>
  <c r="J45" i="1"/>
  <c r="M46" i="1"/>
  <c r="J46" i="1"/>
  <c r="M47" i="1"/>
  <c r="J47" i="1"/>
  <c r="M24" i="1"/>
  <c r="J24" i="1"/>
  <c r="M25" i="1"/>
  <c r="J25" i="1"/>
  <c r="M26" i="1"/>
  <c r="J26" i="1"/>
  <c r="M27" i="1"/>
  <c r="J27" i="1"/>
  <c r="M29" i="1"/>
  <c r="J29" i="1"/>
  <c r="M30" i="1"/>
  <c r="J30" i="1"/>
  <c r="M31" i="1"/>
  <c r="J31" i="1"/>
  <c r="M32" i="1"/>
  <c r="J32" i="1"/>
  <c r="M33" i="1"/>
  <c r="J33" i="1"/>
  <c r="M18" i="1"/>
  <c r="J18" i="1"/>
  <c r="M19" i="1"/>
  <c r="J19" i="1"/>
  <c r="M175" i="1"/>
  <c r="M187" i="1"/>
  <c r="M169" i="1"/>
  <c r="J169" i="1"/>
  <c r="J173" i="1"/>
  <c r="M163" i="1"/>
  <c r="J163" i="1"/>
  <c r="M157" i="1"/>
  <c r="J157" i="1"/>
  <c r="J161" i="1"/>
  <c r="M151" i="1"/>
  <c r="M155" i="1"/>
  <c r="M137" i="1"/>
  <c r="J137" i="1"/>
  <c r="M123" i="1"/>
  <c r="J123" i="1"/>
  <c r="M109" i="1"/>
  <c r="J109" i="1"/>
  <c r="J121" i="1"/>
  <c r="M103" i="1"/>
  <c r="M107" i="1"/>
  <c r="M97" i="1"/>
  <c r="J97" i="1"/>
  <c r="M91" i="1"/>
  <c r="J91" i="1"/>
  <c r="M77" i="1"/>
  <c r="J77" i="1"/>
  <c r="M63" i="1"/>
  <c r="J63" i="1"/>
  <c r="M57" i="1"/>
  <c r="J57" i="1"/>
  <c r="M51" i="1"/>
  <c r="J51" i="1"/>
  <c r="M37" i="1"/>
  <c r="J37" i="1"/>
  <c r="M23" i="1"/>
  <c r="M35" i="1"/>
  <c r="M17" i="1"/>
  <c r="J17" i="1"/>
  <c r="E11" i="1"/>
  <c r="F11" i="1"/>
  <c r="G11" i="1"/>
  <c r="H11" i="1"/>
  <c r="I11" i="1"/>
  <c r="J11" i="1"/>
  <c r="K11" i="1"/>
  <c r="L11" i="1"/>
  <c r="M11" i="1"/>
  <c r="V11" i="1"/>
  <c r="W11" i="1"/>
  <c r="X11" i="1"/>
  <c r="Y11" i="1"/>
  <c r="Z11" i="1"/>
  <c r="AA11" i="1"/>
  <c r="AB11" i="1"/>
  <c r="AC11" i="1"/>
  <c r="AD11" i="1"/>
  <c r="AE11" i="1"/>
  <c r="J28" i="1"/>
  <c r="U121" i="1"/>
  <c r="M167" i="1"/>
  <c r="U155" i="1"/>
  <c r="M135" i="1"/>
  <c r="M161" i="1"/>
  <c r="M21" i="1"/>
  <c r="M149" i="1"/>
  <c r="M173" i="1"/>
  <c r="U61" i="1"/>
  <c r="M55" i="1"/>
  <c r="J55" i="1"/>
  <c r="U21" i="1"/>
  <c r="Q167" i="1"/>
  <c r="Q101" i="1"/>
  <c r="Q55" i="1"/>
  <c r="Q21" i="1"/>
  <c r="Q121" i="1"/>
  <c r="J49" i="1"/>
  <c r="J135" i="1"/>
  <c r="J75" i="1"/>
  <c r="J149" i="1"/>
  <c r="J101" i="1"/>
  <c r="M49" i="1"/>
  <c r="M101" i="1"/>
  <c r="M95" i="1"/>
  <c r="J23" i="1"/>
  <c r="J35" i="1"/>
  <c r="M75" i="1"/>
  <c r="J103" i="1"/>
  <c r="J107" i="1"/>
  <c r="J151" i="1"/>
  <c r="J155" i="1"/>
  <c r="J175" i="1"/>
  <c r="J187" i="1"/>
  <c r="J59" i="1"/>
  <c r="J61" i="1"/>
  <c r="J79" i="1"/>
  <c r="J89" i="1"/>
</calcChain>
</file>

<file path=xl/sharedStrings.xml><?xml version="1.0" encoding="utf-8"?>
<sst xmlns="http://schemas.openxmlformats.org/spreadsheetml/2006/main" count="1291" uniqueCount="176">
  <si>
    <t>Primary Layout Report Date:</t>
  </si>
  <si>
    <t>Year Included in Shareholders' Income</t>
  </si>
  <si>
    <t>Box 1a Total</t>
  </si>
  <si>
    <t>Box 1b Total</t>
  </si>
  <si>
    <t>Box 2a</t>
  </si>
  <si>
    <t>Box 2b</t>
  </si>
  <si>
    <t>Box 2c</t>
  </si>
  <si>
    <t>Box 2d</t>
  </si>
  <si>
    <t>Box 3</t>
  </si>
  <si>
    <t>Box 9</t>
  </si>
  <si>
    <t>Security</t>
  </si>
  <si>
    <t>Total</t>
  </si>
  <si>
    <t>Foreign</t>
  </si>
  <si>
    <t>Unrecap</t>
  </si>
  <si>
    <t>Cash</t>
  </si>
  <si>
    <t>Noncash</t>
  </si>
  <si>
    <t>Exempt</t>
  </si>
  <si>
    <t>Description</t>
  </si>
  <si>
    <t>Ticker</t>
  </si>
  <si>
    <t>Estimated</t>
  </si>
  <si>
    <t>Reclass</t>
  </si>
  <si>
    <t>Corrected</t>
  </si>
  <si>
    <t>Record</t>
  </si>
  <si>
    <t>Ex-Dividend</t>
  </si>
  <si>
    <t>Payable</t>
  </si>
  <si>
    <t>Distribution</t>
  </si>
  <si>
    <t>Income</t>
  </si>
  <si>
    <t>Short-term</t>
  </si>
  <si>
    <t>Tax</t>
  </si>
  <si>
    <t>Ordinary</t>
  </si>
  <si>
    <t>Qualified</t>
  </si>
  <si>
    <t>Total Capital</t>
  </si>
  <si>
    <t>Sec. 1250</t>
  </si>
  <si>
    <t>Section 1202</t>
  </si>
  <si>
    <t>Collectibles</t>
  </si>
  <si>
    <t>Liquidation</t>
  </si>
  <si>
    <t>Interest</t>
  </si>
  <si>
    <t>(Fund Name)</t>
  </si>
  <si>
    <t>CUSIP</t>
  </si>
  <si>
    <t>Symbol</t>
  </si>
  <si>
    <t xml:space="preserve">(E) </t>
  </si>
  <si>
    <t xml:space="preserve">(R) </t>
  </si>
  <si>
    <t>(C)</t>
  </si>
  <si>
    <t>Date</t>
  </si>
  <si>
    <t>Per Share</t>
  </si>
  <si>
    <t>(Prior Year)</t>
  </si>
  <si>
    <t>(Next Year)</t>
  </si>
  <si>
    <t>(Current Year)</t>
  </si>
  <si>
    <t>Dividends</t>
  </si>
  <si>
    <t>Paid</t>
  </si>
  <si>
    <t>Gain Distr.</t>
  </si>
  <si>
    <t>Gain</t>
  </si>
  <si>
    <t>(28%) Gain</t>
  </si>
  <si>
    <t>Distributions</t>
  </si>
  <si>
    <t>Distr</t>
  </si>
  <si>
    <t>(11+12+13)</t>
  </si>
  <si>
    <t>Form 1099 Box 1a Breakdown</t>
  </si>
  <si>
    <t>Capital Gain</t>
  </si>
  <si>
    <t>Form 1099 Box 1b Breakdown</t>
  </si>
  <si>
    <t>Foreign Tax</t>
  </si>
  <si>
    <t>Gains</t>
  </si>
  <si>
    <t xml:space="preserve">Qualified </t>
  </si>
  <si>
    <t>(14+15+22+26+28+30)</t>
  </si>
  <si>
    <t>(14+15+16)</t>
  </si>
  <si>
    <t>(18+19+20)</t>
  </si>
  <si>
    <t>Nondividend</t>
  </si>
  <si>
    <t>Percentage</t>
  </si>
  <si>
    <t>of AMT</t>
  </si>
  <si>
    <t>in Column 30</t>
  </si>
  <si>
    <t xml:space="preserve">CUSIP </t>
  </si>
  <si>
    <t>Number</t>
  </si>
  <si>
    <t>Change</t>
  </si>
  <si>
    <t>(M) or (Y)</t>
  </si>
  <si>
    <t>Box 7</t>
  </si>
  <si>
    <t>Box 10</t>
  </si>
  <si>
    <t>Box 11</t>
  </si>
  <si>
    <t>Dividends*</t>
  </si>
  <si>
    <t>Form 1099 Box 5 Breakdown</t>
  </si>
  <si>
    <t>Box 5 Total</t>
  </si>
  <si>
    <t>Section 199A</t>
  </si>
  <si>
    <t>(33+34+35)</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</si>
  <si>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rFont val="Palatino"/>
        <family val="1"/>
      </rPr>
      <t>Please note that AMT should be provided in Column 31 as a percentage of Column 30, not an amount.</t>
    </r>
  </si>
  <si>
    <r>
      <t xml:space="preserve">Please </t>
    </r>
    <r>
      <rPr>
        <b/>
        <u/>
        <sz val="12"/>
        <rFont val="Arial"/>
        <family val="2"/>
      </rPr>
      <t>Skip Rows Between Entries</t>
    </r>
    <r>
      <rPr>
        <b/>
        <u/>
        <sz val="14"/>
        <rFont val="Arial"/>
        <family val="2"/>
      </rPr>
      <t xml:space="preserve"> (no requirement to list in CUSIP order)</t>
    </r>
  </si>
  <si>
    <t>TOTALS:</t>
  </si>
  <si>
    <t>FlexShares Morningstar Emerging Markets Factor Tilt Index Fund</t>
  </si>
  <si>
    <t>33939L308</t>
  </si>
  <si>
    <t>TLTE</t>
  </si>
  <si>
    <t>FlexShares iBoxx 3-Year Target Duration TIPS Index Fund</t>
  </si>
  <si>
    <t>33939L506</t>
  </si>
  <si>
    <t>TDTT</t>
  </si>
  <si>
    <t>FlexShares iBoxx 5-Year Target Duration TIPS Index Fund</t>
  </si>
  <si>
    <t>33939L605</t>
  </si>
  <si>
    <t>TDTF</t>
  </si>
  <si>
    <t>FlexShares Emerging Markets Quality Low Volatility Index Fund</t>
  </si>
  <si>
    <t>33939L639</t>
  </si>
  <si>
    <t>QLVE</t>
  </si>
  <si>
    <t>FlexShares Developed Markets ex-US Quality Low Volatility Index Fund</t>
  </si>
  <si>
    <t>33939L647</t>
  </si>
  <si>
    <t>QLVD</t>
  </si>
  <si>
    <t>FlexShares High Yield Value-Scored Bond Index Fund</t>
  </si>
  <si>
    <t>33939L662</t>
  </si>
  <si>
    <t>HYGV</t>
  </si>
  <si>
    <t>FlexShares Core Select Bond Fund</t>
  </si>
  <si>
    <t>33939L670</t>
  </si>
  <si>
    <t>BNDC</t>
  </si>
  <si>
    <t>FlexShares STOXX Global ESG Impact Index Fund</t>
  </si>
  <si>
    <t>33939L688</t>
  </si>
  <si>
    <t>ESGG</t>
  </si>
  <si>
    <t>FlexShares Currency Hedged Morningstar EM Factor Tilt Index Fund</t>
  </si>
  <si>
    <t>33939L712</t>
  </si>
  <si>
    <t>TLEH</t>
  </si>
  <si>
    <t>FlexShares Currency Hedged Morningstar DM ex-US Factor Tilt Index Fund</t>
  </si>
  <si>
    <t>33939L720</t>
  </si>
  <si>
    <t>TLDH</t>
  </si>
  <si>
    <t>FlexShares Credit-Scored US Long Corporate Bond Index Fund</t>
  </si>
  <si>
    <t>33939L753</t>
  </si>
  <si>
    <t>LKOR</t>
  </si>
  <si>
    <t>FlexShares Credit-Scored US Corporate Bond Index Fund</t>
  </si>
  <si>
    <t>33939L761</t>
  </si>
  <si>
    <t>SKOR</t>
  </si>
  <si>
    <t>FlexShares Disciplined Duration MBS Index Fund</t>
  </si>
  <si>
    <t>33939L779</t>
  </si>
  <si>
    <t>MBSD</t>
  </si>
  <si>
    <t>FlexShares Morningstar Developed Markets ex-US Factor Tilt Index Fund</t>
  </si>
  <si>
    <t>33939L803</t>
  </si>
  <si>
    <t>TLTD</t>
  </si>
  <si>
    <t>FlexShares International Quality Dividend Defensive Index Fund</t>
  </si>
  <si>
    <t>33939L811</t>
  </si>
  <si>
    <t>IQDE</t>
  </si>
  <si>
    <t>FlexShares International Quality Dividend Dynamic Index Fund</t>
  </si>
  <si>
    <t>33939L829</t>
  </si>
  <si>
    <t>IQDY</t>
  </si>
  <si>
    <t>FlexShares International Quality Dividend Index Fund</t>
  </si>
  <si>
    <t>33939L837</t>
  </si>
  <si>
    <t>IQDF</t>
  </si>
  <si>
    <t>FlexShares Ready Access Variable Income Fund</t>
  </si>
  <si>
    <t>33939L886</t>
  </si>
  <si>
    <t>RAVI</t>
  </si>
  <si>
    <t/>
  </si>
  <si>
    <t>FlexShares Morningstar US Market Factor Tilt Index Fund</t>
  </si>
  <si>
    <t>33939L100</t>
  </si>
  <si>
    <t>TILT</t>
  </si>
  <si>
    <t>FlexShares Morningstar Global Upstream Natural Resources Index Fund</t>
  </si>
  <si>
    <t>33939L407</t>
  </si>
  <si>
    <t>GUNR</t>
  </si>
  <si>
    <t>FlexShares US Quality Low Volatility Index Fund</t>
  </si>
  <si>
    <t>33939L654</t>
  </si>
  <si>
    <t>QLV</t>
  </si>
  <si>
    <t>FlexShares STOXX US ESG Impact Index Fund</t>
  </si>
  <si>
    <t>33939L696</t>
  </si>
  <si>
    <t>ESG</t>
  </si>
  <si>
    <t>FlexShares Real Assets Allocation Index Fund</t>
  </si>
  <si>
    <t>33939L738</t>
  </si>
  <si>
    <t>ASET</t>
  </si>
  <si>
    <t>FlexShares US Quality Large Cap Index Fund</t>
  </si>
  <si>
    <t>33939L746</t>
  </si>
  <si>
    <t>QLC</t>
  </si>
  <si>
    <t>FlexShares Global Quality Real Estate Index Fund</t>
  </si>
  <si>
    <t>33939L787</t>
  </si>
  <si>
    <t>GQRE</t>
  </si>
  <si>
    <t>R</t>
  </si>
  <si>
    <t>FlexShares STOXX Global Broad Infrastructure Index Fund</t>
  </si>
  <si>
    <t>33939L795</t>
  </si>
  <si>
    <t>NFRA</t>
  </si>
  <si>
    <t>FlexShares Quality Dividend Defensive Index Fund</t>
  </si>
  <si>
    <t>33939L845</t>
  </si>
  <si>
    <t>QDEF</t>
  </si>
  <si>
    <t>FlexShares Quality Dividend Dynamic Index Fund</t>
  </si>
  <si>
    <t>33939L852</t>
  </si>
  <si>
    <t>QDYN</t>
  </si>
  <si>
    <t>FlexShares Quality Dividend Index Fund</t>
  </si>
  <si>
    <t>33939L860</t>
  </si>
  <si>
    <t>QDF</t>
  </si>
  <si>
    <t>Before investing, carefully consider the FlexShares investment objectives, risks, charges and expenses. This and other information is in the prospectus and a summary prospectus, copies of which may be obtained by visiting www.flexshares.com. Read the prospectus carefully before you invest.</t>
  </si>
  <si>
    <t xml:space="preserve">Foreside Fund Services, LLC, distributor. </t>
  </si>
  <si>
    <t>An investment in FlexShares is subject to numerous risks, including possible loss of principal. Fund returns may not match the return of the respective indexes. The Funds are subject to the following principal risks: asset class; authorized participant, calculation methodology; commodity; concentration; counterparty; currency; derivatives; dividend; emerging markets; equity securities; financial sector, fluctuation of yield; foreign securities; geographic; high portfolio turnover; income; industry concentration; inflation; infrastructure-related companies; interest rate; issuer; liquidity; large cap; management; market; market trading; mid cap stock; MLP; momentum; natural resources; new funds; non-diversification; passive investment; privatization; securities lending; small cap stock; tracking error; value investing; and volatility risk. A full description of risks is in the prospectus.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</si>
</sst>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0000"/>
  </numFmts>
  <fonts count="17">
    <font>
      <sz val="10"/>
      <name val="Arial"/>
    </font>
    <font>
      <b/>
      <sz val="10"/>
      <name val="Arial"/>
      <family val="2"/>
    </font>
    <font>
      <sz val="10"/>
      <name val="Arial"/>
      <family val="2"/>
    </font>
    <font>
      <i/>
      <sz val="11"/>
      <name val="Palatino"/>
      <family val="1"/>
    </font>
    <font>
      <i/>
      <sz val="10"/>
      <name val="Arial"/>
      <family val="2"/>
    </font>
    <font>
      <strike/>
      <u/>
      <sz val="10"/>
      <name val="Arial"/>
      <family val="2"/>
    </font>
    <font>
      <b/>
      <u/>
      <sz val="14"/>
      <name val="Arial"/>
      <family val="2"/>
    </font>
    <font>
      <b/>
      <u/>
      <sz val="12"/>
      <name val="Arial"/>
      <family val="2"/>
    </font>
    <font>
      <b/>
      <u/>
      <sz val="8"/>
      <name val="Arial"/>
      <family val="2"/>
    </font>
    <font>
      <b/>
      <u/>
      <sz val="10"/>
      <name val="Arial"/>
      <family val="2"/>
    </font>
    <font>
      <b/>
      <i/>
      <u/>
      <sz val="10"/>
      <name val="Arial"/>
      <family val="2"/>
    </font>
    <font>
      <b/>
      <sz val="14"/>
      <name val="Arial"/>
      <family val="2"/>
    </font>
    <font>
      <b/>
      <i/>
      <sz val="11"/>
      <name val="Palatino"/>
      <family val="1"/>
    </font>
    <font>
      <sz val="10"/>
      <color indexed="8"/>
      <name val="Arial"/>
      <family val="2"/>
    </font>
    <font>
      <sz val="11"/>
      <color theme="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C0C0C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
    <xf numFmtId="0" fontId="0" fillId="0" borderId="0"/>
    <xf numFmtId="0" fontId="2" fillId="0" borderId="0"/>
    <xf numFmtId="0" fontId="2" fillId="0" borderId="0"/>
    <xf numFmtId="0" fontId="14" fillId="0" borderId="0"/>
    <xf numFmtId="0" fontId="14" fillId="0" borderId="0"/>
    <xf numFmtId="0" fontId="15" fillId="0" borderId="0"/>
  </cellStyleXfs>
  <cellXfs count="65">
    <xf numFmtId="0" fontId="0" fillId="0" borderId="0" xfId="0"/>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horizontal="left" vertical="top" wrapText="1"/>
    </xf>
    <xf numFmtId="0" fontId="5" fillId="0" borderId="0" xfId="0" applyFont="1" applyBorder="1" applyAlignment="1">
      <alignment horizontal="center"/>
    </xf>
    <xf numFmtId="0" fontId="2" fillId="2" borderId="1" xfId="0" applyFont="1" applyFill="1" applyBorder="1" applyAlignment="1">
      <alignment horizontal="center"/>
    </xf>
    <xf numFmtId="0" fontId="1" fillId="0" borderId="0" xfId="0" applyFont="1" applyBorder="1"/>
    <xf numFmtId="0" fontId="1" fillId="0" borderId="0" xfId="0" applyFont="1" applyBorder="1" applyAlignment="1">
      <alignment horizontal="center"/>
    </xf>
    <xf numFmtId="0" fontId="1" fillId="0" borderId="2" xfId="0" applyFont="1" applyBorder="1" applyAlignment="1">
      <alignment horizontal="center"/>
    </xf>
    <xf numFmtId="0" fontId="1" fillId="0" borderId="0" xfId="0" applyFont="1"/>
    <xf numFmtId="0" fontId="9" fillId="0" borderId="0"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9"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xf numFmtId="0" fontId="10" fillId="0" borderId="0" xfId="0" applyFont="1" applyBorder="1" applyAlignment="1">
      <alignment horizontal="center"/>
    </xf>
    <xf numFmtId="0" fontId="9" fillId="0" borderId="6" xfId="0" applyFont="1" applyBorder="1" applyAlignment="1">
      <alignment horizontal="center"/>
    </xf>
    <xf numFmtId="9" fontId="9" fillId="0" borderId="6" xfId="0" quotePrefix="1" applyNumberFormat="1" applyFont="1" applyBorder="1" applyAlignment="1">
      <alignment horizontal="center"/>
    </xf>
    <xf numFmtId="0" fontId="9" fillId="0" borderId="0" xfId="0" applyFont="1" applyAlignment="1">
      <alignment horizontal="center"/>
    </xf>
    <xf numFmtId="0" fontId="1" fillId="0" borderId="0" xfId="0" applyFont="1" applyAlignment="1">
      <alignment horizontal="left"/>
    </xf>
    <xf numFmtId="0" fontId="1" fillId="0" borderId="0" xfId="0" applyFont="1" applyFill="1" applyBorder="1" applyAlignment="1">
      <alignment horizontal="center"/>
    </xf>
    <xf numFmtId="0" fontId="1" fillId="0" borderId="0" xfId="0" applyFont="1" applyFill="1"/>
    <xf numFmtId="0" fontId="9" fillId="0" borderId="6" xfId="0" applyFont="1" applyFill="1" applyBorder="1" applyAlignment="1">
      <alignment horizontal="center"/>
    </xf>
    <xf numFmtId="0" fontId="0" fillId="0" borderId="0" xfId="0" applyAlignment="1">
      <alignment wrapText="1"/>
    </xf>
    <xf numFmtId="0" fontId="11" fillId="0" borderId="0" xfId="0" applyFont="1" applyAlignment="1">
      <alignment horizontal="center"/>
    </xf>
    <xf numFmtId="0" fontId="0" fillId="0" borderId="0" xfId="0" applyBorder="1" applyAlignment="1">
      <alignment horizontal="center"/>
    </xf>
    <xf numFmtId="0" fontId="0" fillId="0" borderId="0" xfId="0" applyBorder="1" applyAlignment="1">
      <alignment horizontal="left"/>
    </xf>
    <xf numFmtId="0" fontId="8" fillId="0" borderId="5" xfId="0" applyFont="1" applyBorder="1" applyAlignment="1">
      <alignment horizontal="center"/>
    </xf>
    <xf numFmtId="0" fontId="9" fillId="0" borderId="0" xfId="0" applyFont="1" applyFill="1" applyBorder="1" applyAlignment="1">
      <alignment horizontal="center"/>
    </xf>
    <xf numFmtId="0" fontId="11" fillId="0" borderId="0" xfId="0" applyFont="1" applyAlignment="1">
      <alignment horizontal="left"/>
    </xf>
    <xf numFmtId="0" fontId="1" fillId="0" borderId="2" xfId="0" applyFont="1" applyFill="1" applyBorder="1" applyAlignment="1">
      <alignment horizontal="center"/>
    </xf>
    <xf numFmtId="0" fontId="9" fillId="0" borderId="2" xfId="0" applyFont="1" applyFill="1" applyBorder="1" applyAlignment="1">
      <alignment horizontal="center"/>
    </xf>
    <xf numFmtId="0" fontId="1" fillId="0" borderId="7"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1" fillId="0" borderId="7" xfId="0" applyFont="1" applyFill="1" applyBorder="1" applyAlignment="1">
      <alignment horizontal="center"/>
    </xf>
    <xf numFmtId="0" fontId="8" fillId="0" borderId="7" xfId="0" applyFont="1" applyBorder="1" applyAlignment="1">
      <alignment horizontal="center"/>
    </xf>
    <xf numFmtId="0" fontId="8" fillId="0" borderId="3" xfId="0" applyFont="1" applyBorder="1" applyAlignment="1">
      <alignment horizontal="center"/>
    </xf>
    <xf numFmtId="0" fontId="0" fillId="0" borderId="3" xfId="0" applyBorder="1"/>
    <xf numFmtId="0" fontId="15" fillId="0" borderId="0" xfId="5"/>
    <xf numFmtId="0" fontId="1" fillId="3" borderId="0" xfId="1" applyFont="1" applyFill="1"/>
    <xf numFmtId="168" fontId="0" fillId="0" borderId="0" xfId="0" applyNumberFormat="1"/>
    <xf numFmtId="0" fontId="0" fillId="4" borderId="0" xfId="0" applyFill="1"/>
    <xf numFmtId="168" fontId="0" fillId="4" borderId="0" xfId="0" applyNumberFormat="1" applyFill="1"/>
    <xf numFmtId="0" fontId="0" fillId="5" borderId="0" xfId="0" applyFill="1"/>
    <xf numFmtId="14" fontId="0" fillId="0" borderId="0" xfId="0" applyNumberFormat="1"/>
    <xf numFmtId="14" fontId="2" fillId="0" borderId="0" xfId="0" applyNumberFormat="1" applyFont="1"/>
    <xf numFmtId="14" fontId="0" fillId="0" borderId="9" xfId="0" applyNumberFormat="1" applyBorder="1" applyAlignment="1">
      <alignment horizontal="left"/>
    </xf>
    <xf numFmtId="0" fontId="13" fillId="0" borderId="0" xfId="4" applyFont="1"/>
    <xf numFmtId="14" fontId="13" fillId="0" borderId="0" xfId="4" applyNumberFormat="1" applyFont="1"/>
    <xf numFmtId="168" fontId="13" fillId="0" borderId="0" xfId="4" applyNumberFormat="1" applyFont="1"/>
    <xf numFmtId="0" fontId="1" fillId="3" borderId="0" xfId="2" applyFont="1" applyFill="1"/>
    <xf numFmtId="168" fontId="13" fillId="6" borderId="0" xfId="4" applyNumberFormat="1" applyFont="1" applyFill="1"/>
    <xf numFmtId="0" fontId="3"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wrapText="1"/>
    </xf>
    <xf numFmtId="0" fontId="6" fillId="0" borderId="6" xfId="0" applyFont="1" applyBorder="1" applyAlignment="1">
      <alignment horizontal="left"/>
    </xf>
    <xf numFmtId="0" fontId="0" fillId="0" borderId="6" xfId="0" applyBorder="1" applyAlignment="1"/>
    <xf numFmtId="0" fontId="8" fillId="0" borderId="10"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6" fillId="0" borderId="0" xfId="5" applyFont="1" applyAlignment="1">
      <alignment wrapText="1"/>
    </xf>
    <xf numFmtId="0" fontId="1" fillId="0" borderId="0" xfId="0" applyFont="1"/>
  </cellXfs>
  <cellStyles count="6">
    <cellStyle name="Normal" xfId="0" builtinId="0"/>
    <cellStyle name="Normal 2" xfId="1"/>
    <cellStyle name="Normal 2 2 2" xfId="2"/>
    <cellStyle name="Normal 3" xfId="3"/>
    <cellStyle name="Normal 4" xfId="4"/>
    <cellStyle name="Normal 5"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K257"/>
  <sheetViews>
    <sheetView tabSelected="1" zoomScale="70" zoomScaleNormal="70" workbookViewId="0">
      <selection activeCell="A2" sqref="A2"/>
    </sheetView>
  </sheetViews>
  <sheetFormatPr defaultRowHeight="12.5"/>
  <cols>
    <col min="1" max="1" width="65.1796875" bestFit="1" customWidth="1"/>
    <col min="2" max="2" width="12.453125" bestFit="1" customWidth="1"/>
    <col min="7" max="7" width="12.81640625" customWidth="1"/>
    <col min="8" max="8" width="11.453125" customWidth="1"/>
    <col min="9" max="9" width="11" customWidth="1"/>
    <col min="10" max="10" width="12" customWidth="1"/>
    <col min="11" max="11" width="11.26953125" bestFit="1" customWidth="1"/>
    <col min="12" max="12" width="11" bestFit="1" customWidth="1"/>
    <col min="13" max="13" width="19.26953125" customWidth="1"/>
    <col min="14" max="20" width="13.81640625" customWidth="1"/>
    <col min="21" max="21" width="11.81640625" customWidth="1"/>
    <col min="22" max="22" width="14.81640625" customWidth="1"/>
    <col min="23" max="23" width="9.54296875" bestFit="1" customWidth="1"/>
    <col min="24" max="24" width="12.54296875" customWidth="1"/>
    <col min="25" max="25" width="12.81640625" customWidth="1"/>
    <col min="26" max="26" width="12.453125" customWidth="1"/>
    <col min="28" max="29" width="11.26953125" customWidth="1"/>
    <col min="30" max="30" width="10.7265625" customWidth="1"/>
    <col min="31" max="31" width="13.7265625" customWidth="1"/>
    <col min="32" max="32" width="12.7265625" customWidth="1"/>
    <col min="33" max="33" width="12" customWidth="1"/>
    <col min="34" max="34" width="13" customWidth="1"/>
    <col min="35" max="35" width="11.81640625" customWidth="1"/>
    <col min="36" max="36" width="12.7265625" customWidth="1"/>
  </cols>
  <sheetData>
    <row r="3" spans="1:36" ht="13"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6" ht="18.5" thickBot="1">
      <c r="A4" s="21" t="s">
        <v>0</v>
      </c>
      <c r="B4" s="49">
        <v>44232</v>
      </c>
      <c r="C4" s="3"/>
      <c r="D4" s="31"/>
      <c r="E4" s="26"/>
      <c r="G4" s="3"/>
      <c r="H4" s="3"/>
      <c r="I4" s="3"/>
      <c r="Q4" s="3"/>
      <c r="R4" s="3"/>
      <c r="S4" s="3"/>
      <c r="T4" s="3"/>
      <c r="U4" s="3"/>
      <c r="V4" s="3"/>
      <c r="W4" s="3"/>
      <c r="X4" s="3"/>
      <c r="Y4" s="3"/>
      <c r="Z4" s="3"/>
      <c r="AA4" s="3"/>
      <c r="AB4" s="3"/>
      <c r="AC4" s="3"/>
      <c r="AD4" s="3"/>
    </row>
    <row r="5" spans="1:36">
      <c r="A5" s="1"/>
      <c r="B5" s="1"/>
      <c r="C5" s="3"/>
      <c r="D5" s="3"/>
      <c r="E5" s="3"/>
      <c r="F5" s="3"/>
      <c r="G5" s="3"/>
      <c r="H5" s="3"/>
      <c r="I5" s="3"/>
      <c r="Q5" s="3"/>
      <c r="R5" s="3"/>
      <c r="S5" s="3"/>
      <c r="T5" s="3"/>
      <c r="U5" s="3"/>
      <c r="V5" s="3"/>
      <c r="W5" s="3"/>
      <c r="X5" s="3"/>
      <c r="Y5" s="3"/>
      <c r="Z5" s="3"/>
      <c r="AA5" s="3"/>
      <c r="AB5" s="3"/>
      <c r="AC5" s="3"/>
      <c r="AD5" s="3"/>
    </row>
    <row r="6" spans="1:36">
      <c r="A6" s="55" t="s">
        <v>81</v>
      </c>
      <c r="B6" s="56"/>
      <c r="C6" s="56"/>
      <c r="D6" s="56"/>
      <c r="E6" s="56"/>
      <c r="F6" s="56"/>
      <c r="G6" s="56"/>
      <c r="H6" s="56"/>
      <c r="I6" s="56"/>
      <c r="J6" s="56"/>
      <c r="K6" s="57"/>
      <c r="L6" s="57"/>
      <c r="M6" s="57"/>
      <c r="N6" s="25"/>
      <c r="O6" s="25"/>
      <c r="P6" s="25"/>
      <c r="Q6" s="3"/>
      <c r="R6" s="3"/>
      <c r="S6" s="3"/>
      <c r="T6" s="3"/>
      <c r="U6" s="3"/>
      <c r="V6" s="3"/>
      <c r="W6" s="3"/>
      <c r="X6" s="3"/>
      <c r="Y6" s="3"/>
      <c r="Z6" s="3"/>
      <c r="AA6" s="3"/>
      <c r="AB6" s="3"/>
      <c r="AC6" s="3"/>
      <c r="AD6" s="3"/>
    </row>
    <row r="7" spans="1:36">
      <c r="A7" s="56"/>
      <c r="B7" s="56"/>
      <c r="C7" s="56"/>
      <c r="D7" s="56"/>
      <c r="E7" s="56"/>
      <c r="F7" s="56"/>
      <c r="G7" s="56"/>
      <c r="H7" s="56"/>
      <c r="I7" s="56"/>
      <c r="J7" s="56"/>
      <c r="K7" s="57"/>
      <c r="L7" s="57"/>
      <c r="M7" s="57"/>
      <c r="N7" s="25"/>
      <c r="O7" s="25"/>
      <c r="P7" s="25"/>
      <c r="Q7" s="1"/>
      <c r="R7" s="1"/>
      <c r="S7" s="1"/>
      <c r="T7" s="1"/>
      <c r="U7" s="1"/>
      <c r="V7" s="1"/>
      <c r="W7" s="1"/>
      <c r="X7" s="1"/>
      <c r="Y7" s="1"/>
      <c r="Z7" s="3"/>
      <c r="AA7" s="3"/>
      <c r="AB7" s="3"/>
      <c r="AC7" s="3"/>
      <c r="AD7" s="3"/>
    </row>
    <row r="8" spans="1:36" ht="39" customHeight="1">
      <c r="A8" s="56"/>
      <c r="B8" s="56"/>
      <c r="C8" s="56"/>
      <c r="D8" s="56"/>
      <c r="E8" s="56"/>
      <c r="F8" s="56"/>
      <c r="G8" s="56"/>
      <c r="H8" s="56"/>
      <c r="I8" s="56"/>
      <c r="J8" s="56"/>
      <c r="K8" s="57"/>
      <c r="L8" s="57"/>
      <c r="M8" s="57"/>
      <c r="N8" s="25"/>
      <c r="O8" s="25"/>
      <c r="P8" s="25"/>
      <c r="Q8" s="3"/>
      <c r="R8" s="3"/>
      <c r="S8" s="3"/>
      <c r="T8" s="3"/>
      <c r="U8" s="3"/>
      <c r="V8" s="3"/>
      <c r="W8" s="3"/>
      <c r="X8" s="3"/>
      <c r="Y8" s="3"/>
      <c r="Z8" s="3"/>
      <c r="AA8" s="3"/>
      <c r="AB8" s="3"/>
      <c r="AC8" s="3"/>
      <c r="AD8" s="3"/>
    </row>
    <row r="9" spans="1:36" ht="13">
      <c r="A9" s="4"/>
      <c r="B9" s="4"/>
      <c r="C9" s="4"/>
      <c r="D9" s="4"/>
      <c r="E9" s="4"/>
      <c r="F9" s="4"/>
      <c r="G9" s="4"/>
      <c r="H9" s="4"/>
      <c r="I9" s="4"/>
      <c r="J9" s="4"/>
      <c r="K9" s="3"/>
      <c r="L9" s="3"/>
      <c r="M9" s="5"/>
      <c r="N9" s="5"/>
      <c r="O9" s="5"/>
      <c r="P9" s="5"/>
      <c r="Q9" s="3"/>
      <c r="R9" s="3"/>
      <c r="S9" s="3"/>
      <c r="T9" s="3"/>
      <c r="U9" s="3"/>
      <c r="V9" s="3"/>
      <c r="W9" s="3"/>
      <c r="X9" s="3"/>
      <c r="Y9" s="3"/>
      <c r="Z9" s="3"/>
      <c r="AA9" s="3"/>
      <c r="AB9" s="3"/>
      <c r="AC9" s="3"/>
      <c r="AD9" s="3"/>
    </row>
    <row r="10" spans="1:36" ht="18">
      <c r="A10" s="58" t="s">
        <v>82</v>
      </c>
      <c r="B10" s="59"/>
      <c r="C10" s="59"/>
      <c r="D10" s="59"/>
      <c r="E10" s="59"/>
      <c r="F10" s="59"/>
      <c r="G10" s="59"/>
      <c r="H10" s="59"/>
      <c r="I10" s="59"/>
      <c r="J10" s="59"/>
      <c r="K10" s="5"/>
      <c r="L10" s="5"/>
      <c r="M10" s="5"/>
      <c r="N10" s="5"/>
      <c r="O10" s="5"/>
      <c r="P10" s="5"/>
      <c r="Q10" s="5"/>
      <c r="R10" s="5"/>
      <c r="S10" s="5"/>
      <c r="T10" s="5"/>
      <c r="U10" s="5"/>
      <c r="V10" s="5"/>
      <c r="W10" s="5"/>
      <c r="X10" s="5"/>
      <c r="Y10" s="5"/>
      <c r="Z10" s="5"/>
      <c r="AA10" s="5"/>
      <c r="AB10" s="5"/>
      <c r="AC10" s="5"/>
      <c r="AD10" s="5"/>
    </row>
    <row r="11" spans="1:36">
      <c r="A11" s="6">
        <v>1</v>
      </c>
      <c r="B11" s="6">
        <v>2</v>
      </c>
      <c r="C11" s="6">
        <v>3</v>
      </c>
      <c r="D11" s="6">
        <v>4</v>
      </c>
      <c r="E11" s="6">
        <f>D11+1</f>
        <v>5</v>
      </c>
      <c r="F11" s="6">
        <f t="shared" ref="F11:AD11" si="0">E11+1</f>
        <v>6</v>
      </c>
      <c r="G11" s="6">
        <f t="shared" si="0"/>
        <v>7</v>
      </c>
      <c r="H11" s="6">
        <f t="shared" si="0"/>
        <v>8</v>
      </c>
      <c r="I11" s="6">
        <f t="shared" si="0"/>
        <v>9</v>
      </c>
      <c r="J11" s="6">
        <f t="shared" si="0"/>
        <v>10</v>
      </c>
      <c r="K11" s="6">
        <f t="shared" si="0"/>
        <v>11</v>
      </c>
      <c r="L11" s="6">
        <f t="shared" si="0"/>
        <v>12</v>
      </c>
      <c r="M11" s="6">
        <f t="shared" si="0"/>
        <v>13</v>
      </c>
      <c r="N11" s="6">
        <v>14</v>
      </c>
      <c r="O11" s="6">
        <v>15</v>
      </c>
      <c r="P11" s="6">
        <v>16</v>
      </c>
      <c r="Q11" s="6">
        <v>17</v>
      </c>
      <c r="R11" s="6">
        <v>18</v>
      </c>
      <c r="S11" s="6">
        <v>19</v>
      </c>
      <c r="T11" s="6">
        <v>20</v>
      </c>
      <c r="U11" s="6">
        <v>21</v>
      </c>
      <c r="V11" s="6">
        <f t="shared" si="0"/>
        <v>22</v>
      </c>
      <c r="W11" s="6">
        <f t="shared" si="0"/>
        <v>23</v>
      </c>
      <c r="X11" s="6">
        <f t="shared" si="0"/>
        <v>24</v>
      </c>
      <c r="Y11" s="6">
        <f t="shared" si="0"/>
        <v>25</v>
      </c>
      <c r="Z11" s="6">
        <f t="shared" si="0"/>
        <v>26</v>
      </c>
      <c r="AA11" s="6">
        <f t="shared" si="0"/>
        <v>27</v>
      </c>
      <c r="AB11" s="6">
        <f t="shared" si="0"/>
        <v>28</v>
      </c>
      <c r="AC11" s="6">
        <f t="shared" si="0"/>
        <v>29</v>
      </c>
      <c r="AD11" s="6">
        <f t="shared" si="0"/>
        <v>30</v>
      </c>
      <c r="AE11" s="6">
        <f>AD11+1</f>
        <v>31</v>
      </c>
      <c r="AF11" s="6">
        <v>32</v>
      </c>
      <c r="AG11" s="6">
        <v>33</v>
      </c>
      <c r="AH11" s="6">
        <v>34</v>
      </c>
      <c r="AI11" s="6">
        <v>35</v>
      </c>
      <c r="AJ11" s="6">
        <v>36</v>
      </c>
    </row>
    <row r="12" spans="1:36" ht="13">
      <c r="A12" s="7"/>
      <c r="B12" s="8"/>
      <c r="C12" s="8"/>
      <c r="D12" s="2"/>
      <c r="E12" s="2"/>
      <c r="F12" s="2"/>
      <c r="G12" s="8"/>
      <c r="H12" s="22"/>
      <c r="I12" s="9"/>
      <c r="J12" s="9" t="s">
        <v>11</v>
      </c>
      <c r="K12" s="60" t="s">
        <v>1</v>
      </c>
      <c r="L12" s="61"/>
      <c r="M12" s="62"/>
      <c r="N12" s="27"/>
      <c r="O12" s="8" t="s">
        <v>56</v>
      </c>
      <c r="P12" s="27"/>
      <c r="Q12" s="36" t="s">
        <v>2</v>
      </c>
      <c r="R12" s="13"/>
      <c r="S12" s="13" t="s">
        <v>58</v>
      </c>
      <c r="T12" s="13"/>
      <c r="U12" s="13" t="s">
        <v>3</v>
      </c>
      <c r="V12" s="14" t="s">
        <v>4</v>
      </c>
      <c r="W12" s="12" t="s">
        <v>5</v>
      </c>
      <c r="X12" s="12" t="s">
        <v>6</v>
      </c>
      <c r="Y12" s="12" t="s">
        <v>7</v>
      </c>
      <c r="Z12" s="12" t="s">
        <v>8</v>
      </c>
      <c r="AA12" s="12" t="s">
        <v>73</v>
      </c>
      <c r="AB12" s="12" t="s">
        <v>9</v>
      </c>
      <c r="AC12" s="12" t="s">
        <v>74</v>
      </c>
      <c r="AD12" s="11" t="s">
        <v>75</v>
      </c>
      <c r="AE12" s="20"/>
      <c r="AF12" s="32" t="s">
        <v>69</v>
      </c>
      <c r="AG12" s="20"/>
      <c r="AH12" s="20" t="s">
        <v>77</v>
      </c>
      <c r="AJ12" s="20" t="s">
        <v>78</v>
      </c>
    </row>
    <row r="13" spans="1:36" ht="13">
      <c r="A13" s="15" t="s">
        <v>10</v>
      </c>
      <c r="B13" s="8"/>
      <c r="C13" s="8"/>
      <c r="D13" s="8"/>
      <c r="E13" s="8"/>
      <c r="F13" s="8"/>
      <c r="G13" s="10"/>
      <c r="H13" s="23"/>
      <c r="I13" s="9"/>
      <c r="J13" s="9" t="s">
        <v>25</v>
      </c>
      <c r="K13" s="8">
        <v>2019</v>
      </c>
      <c r="L13" s="34">
        <v>2021</v>
      </c>
      <c r="M13" s="34">
        <v>2020</v>
      </c>
      <c r="N13" s="28"/>
      <c r="O13" s="28"/>
      <c r="P13" s="8" t="s">
        <v>12</v>
      </c>
      <c r="Q13" s="34" t="s">
        <v>29</v>
      </c>
      <c r="R13" s="8" t="s">
        <v>30</v>
      </c>
      <c r="S13" s="8" t="s">
        <v>30</v>
      </c>
      <c r="T13" s="8" t="s">
        <v>30</v>
      </c>
      <c r="U13" s="34" t="s">
        <v>61</v>
      </c>
      <c r="V13" s="2" t="s">
        <v>31</v>
      </c>
      <c r="W13" s="8" t="s">
        <v>13</v>
      </c>
      <c r="X13" s="2"/>
      <c r="Z13" s="2"/>
      <c r="AA13" s="8" t="s">
        <v>12</v>
      </c>
      <c r="AB13" s="8" t="s">
        <v>14</v>
      </c>
      <c r="AC13" s="8" t="s">
        <v>15</v>
      </c>
      <c r="AD13" s="8" t="s">
        <v>16</v>
      </c>
      <c r="AE13" s="22" t="s">
        <v>66</v>
      </c>
      <c r="AF13" s="32" t="s">
        <v>70</v>
      </c>
      <c r="AG13" s="22" t="s">
        <v>79</v>
      </c>
      <c r="AH13" s="22" t="s">
        <v>79</v>
      </c>
      <c r="AI13" s="22" t="s">
        <v>79</v>
      </c>
      <c r="AJ13" s="22" t="s">
        <v>79</v>
      </c>
    </row>
    <row r="14" spans="1:36" ht="13">
      <c r="A14" s="8" t="s">
        <v>17</v>
      </c>
      <c r="B14" s="7"/>
      <c r="C14" s="8" t="s">
        <v>18</v>
      </c>
      <c r="D14" s="8" t="s">
        <v>19</v>
      </c>
      <c r="E14" s="8" t="s">
        <v>20</v>
      </c>
      <c r="F14" s="8" t="s">
        <v>21</v>
      </c>
      <c r="G14" s="8" t="s">
        <v>22</v>
      </c>
      <c r="H14" s="22" t="s">
        <v>23</v>
      </c>
      <c r="I14" s="9" t="s">
        <v>24</v>
      </c>
      <c r="J14" s="9" t="s">
        <v>44</v>
      </c>
      <c r="K14" s="35" t="s">
        <v>45</v>
      </c>
      <c r="L14" s="35" t="s">
        <v>46</v>
      </c>
      <c r="M14" s="34" t="s">
        <v>47</v>
      </c>
      <c r="N14" s="8" t="s">
        <v>26</v>
      </c>
      <c r="O14" s="8" t="s">
        <v>27</v>
      </c>
      <c r="P14" s="8" t="s">
        <v>28</v>
      </c>
      <c r="Q14" s="37" t="s">
        <v>48</v>
      </c>
      <c r="R14" s="22" t="s">
        <v>26</v>
      </c>
      <c r="S14" s="22" t="s">
        <v>27</v>
      </c>
      <c r="T14" s="22" t="s">
        <v>59</v>
      </c>
      <c r="U14" s="15" t="s">
        <v>76</v>
      </c>
      <c r="V14" s="15" t="s">
        <v>50</v>
      </c>
      <c r="W14" s="8" t="s">
        <v>32</v>
      </c>
      <c r="X14" s="16" t="s">
        <v>33</v>
      </c>
      <c r="Y14" s="2" t="s">
        <v>34</v>
      </c>
      <c r="Z14" s="2" t="s">
        <v>65</v>
      </c>
      <c r="AA14" s="2" t="s">
        <v>28</v>
      </c>
      <c r="AB14" s="8" t="s">
        <v>35</v>
      </c>
      <c r="AC14" s="8" t="s">
        <v>35</v>
      </c>
      <c r="AD14" s="8" t="s">
        <v>36</v>
      </c>
      <c r="AE14" s="22" t="s">
        <v>67</v>
      </c>
      <c r="AF14" s="32" t="s">
        <v>71</v>
      </c>
      <c r="AG14" s="2" t="s">
        <v>26</v>
      </c>
      <c r="AH14" s="22" t="s">
        <v>27</v>
      </c>
      <c r="AI14" s="22" t="s">
        <v>59</v>
      </c>
      <c r="AJ14" s="22" t="s">
        <v>76</v>
      </c>
    </row>
    <row r="15" spans="1:36" ht="13.5" customHeight="1">
      <c r="A15" s="17" t="s">
        <v>37</v>
      </c>
      <c r="B15" s="18" t="s">
        <v>38</v>
      </c>
      <c r="C15" s="18" t="s">
        <v>39</v>
      </c>
      <c r="D15" s="11" t="s">
        <v>40</v>
      </c>
      <c r="E15" s="11" t="s">
        <v>41</v>
      </c>
      <c r="F15" s="11" t="s">
        <v>42</v>
      </c>
      <c r="G15" s="18" t="s">
        <v>43</v>
      </c>
      <c r="H15" s="24" t="s">
        <v>43</v>
      </c>
      <c r="I15" s="14" t="s">
        <v>43</v>
      </c>
      <c r="J15" s="39" t="s">
        <v>55</v>
      </c>
      <c r="K15" s="40"/>
      <c r="L15" s="40"/>
      <c r="M15" s="39" t="s">
        <v>62</v>
      </c>
      <c r="N15" s="11" t="s">
        <v>48</v>
      </c>
      <c r="O15" s="11" t="s">
        <v>57</v>
      </c>
      <c r="P15" s="11" t="s">
        <v>49</v>
      </c>
      <c r="Q15" s="38" t="s">
        <v>63</v>
      </c>
      <c r="R15" s="11" t="s">
        <v>48</v>
      </c>
      <c r="S15" s="11" t="s">
        <v>60</v>
      </c>
      <c r="T15" s="11" t="s">
        <v>49</v>
      </c>
      <c r="U15" s="29" t="s">
        <v>64</v>
      </c>
      <c r="V15" s="29"/>
      <c r="W15" s="18" t="s">
        <v>51</v>
      </c>
      <c r="X15" s="18" t="s">
        <v>51</v>
      </c>
      <c r="Y15" s="19" t="s">
        <v>52</v>
      </c>
      <c r="Z15" s="20" t="s">
        <v>53</v>
      </c>
      <c r="AA15" s="18" t="s">
        <v>49</v>
      </c>
      <c r="AB15" s="18" t="s">
        <v>54</v>
      </c>
      <c r="AC15" s="18" t="s">
        <v>54</v>
      </c>
      <c r="AD15" s="18" t="s">
        <v>48</v>
      </c>
      <c r="AE15" s="30" t="s">
        <v>68</v>
      </c>
      <c r="AF15" s="33" t="s">
        <v>72</v>
      </c>
      <c r="AG15" s="20" t="s">
        <v>48</v>
      </c>
      <c r="AH15" s="30" t="s">
        <v>60</v>
      </c>
      <c r="AI15" s="30" t="s">
        <v>49</v>
      </c>
      <c r="AJ15" s="20" t="s">
        <v>80</v>
      </c>
    </row>
    <row r="16" spans="1:36" ht="13">
      <c r="G16" s="47"/>
      <c r="H16" s="47"/>
      <c r="I16" s="47"/>
      <c r="AE16" s="10"/>
    </row>
    <row r="17" spans="1:36">
      <c r="A17" s="41" t="s">
        <v>84</v>
      </c>
      <c r="B17" s="41" t="s">
        <v>85</v>
      </c>
      <c r="C17" s="41" t="s">
        <v>86</v>
      </c>
      <c r="G17" s="47">
        <v>43913</v>
      </c>
      <c r="H17" s="47">
        <v>43910</v>
      </c>
      <c r="I17" s="47">
        <v>43916</v>
      </c>
      <c r="J17">
        <f>K17+L17+M17</f>
        <v>6.7571999999999993E-2</v>
      </c>
      <c r="M17">
        <f>N17+O17+V17+Z17+AB17+AD17</f>
        <v>6.7571999999999993E-2</v>
      </c>
      <c r="N17">
        <v>6.7571999999999993E-2</v>
      </c>
      <c r="O17" s="43">
        <v>0</v>
      </c>
      <c r="P17" s="43">
        <v>1.0643E-2</v>
      </c>
      <c r="Q17" s="43">
        <f>N17+O17+P17</f>
        <v>7.8214999999999993E-2</v>
      </c>
      <c r="R17" s="43">
        <v>4.6235999999999999E-2</v>
      </c>
      <c r="S17" s="43">
        <v>0</v>
      </c>
      <c r="T17">
        <v>7.2820000000000003E-3</v>
      </c>
      <c r="U17" s="43">
        <f>R17+S17+T17</f>
        <v>5.3517999999999996E-2</v>
      </c>
      <c r="V17" s="43">
        <v>0</v>
      </c>
      <c r="Z17" s="43">
        <v>0</v>
      </c>
      <c r="AA17" s="43">
        <v>1.0643E-2</v>
      </c>
      <c r="AD17" s="43">
        <v>0</v>
      </c>
      <c r="AG17" s="43">
        <v>0</v>
      </c>
      <c r="AH17" s="43">
        <v>0</v>
      </c>
      <c r="AI17" s="43">
        <v>0</v>
      </c>
      <c r="AJ17" s="43">
        <v>0</v>
      </c>
    </row>
    <row r="18" spans="1:36">
      <c r="A18" s="41" t="s">
        <v>84</v>
      </c>
      <c r="B18" s="41" t="s">
        <v>85</v>
      </c>
      <c r="C18" s="41" t="s">
        <v>86</v>
      </c>
      <c r="G18" s="47">
        <v>44004</v>
      </c>
      <c r="H18" s="47">
        <v>44001</v>
      </c>
      <c r="I18" s="47">
        <v>44007</v>
      </c>
      <c r="J18">
        <f>K18+L18+M18</f>
        <v>0.406638</v>
      </c>
      <c r="M18">
        <f>N18+O18+V18+Z18+AB18+AD18</f>
        <v>0.406638</v>
      </c>
      <c r="N18">
        <v>0.406638</v>
      </c>
      <c r="O18" s="43">
        <v>0</v>
      </c>
      <c r="P18" s="43">
        <v>6.4045000000000005E-2</v>
      </c>
      <c r="Q18" s="43">
        <f>N18+O18+P18</f>
        <v>0.47068300000000002</v>
      </c>
      <c r="R18" s="43">
        <v>0.27824300000000002</v>
      </c>
      <c r="S18" s="43">
        <v>0</v>
      </c>
      <c r="T18">
        <v>4.3823000000000001E-2</v>
      </c>
      <c r="U18" s="43">
        <f>R18+S18+T18</f>
        <v>0.32206600000000002</v>
      </c>
      <c r="V18" s="43">
        <v>0</v>
      </c>
      <c r="Z18" s="43">
        <v>0</v>
      </c>
      <c r="AA18" s="43">
        <v>6.4045000000000005E-2</v>
      </c>
      <c r="AD18" s="43">
        <v>0</v>
      </c>
      <c r="AG18" s="43">
        <v>0</v>
      </c>
      <c r="AH18" s="43">
        <v>0</v>
      </c>
      <c r="AI18" s="43">
        <v>0</v>
      </c>
      <c r="AJ18" s="43">
        <v>0</v>
      </c>
    </row>
    <row r="19" spans="1:36">
      <c r="A19" s="41" t="s">
        <v>84</v>
      </c>
      <c r="B19" s="41" t="s">
        <v>85</v>
      </c>
      <c r="C19" s="41" t="s">
        <v>86</v>
      </c>
      <c r="G19" s="47">
        <v>44095</v>
      </c>
      <c r="H19" s="47">
        <v>44092</v>
      </c>
      <c r="I19" s="47">
        <v>44098</v>
      </c>
      <c r="J19">
        <f>K19+L19+M19</f>
        <v>0.45982299999999998</v>
      </c>
      <c r="M19">
        <f>N19+O19+V19+Z19+AB19+AD19</f>
        <v>0.45982299999999998</v>
      </c>
      <c r="N19">
        <v>0.45982299999999998</v>
      </c>
      <c r="O19" s="43">
        <v>0</v>
      </c>
      <c r="P19" s="43">
        <v>7.2422E-2</v>
      </c>
      <c r="Q19" s="43">
        <f>N19+O19+P19</f>
        <v>0.53224499999999997</v>
      </c>
      <c r="R19" s="43">
        <v>0.314635</v>
      </c>
      <c r="S19" s="43">
        <v>0</v>
      </c>
      <c r="T19">
        <v>4.9555000000000002E-2</v>
      </c>
      <c r="U19" s="43">
        <f>R19+S19+T19</f>
        <v>0.36419000000000001</v>
      </c>
      <c r="V19" s="43">
        <v>0</v>
      </c>
      <c r="Z19" s="43">
        <v>0</v>
      </c>
      <c r="AA19" s="43">
        <v>7.2422E-2</v>
      </c>
      <c r="AD19" s="43">
        <v>0</v>
      </c>
      <c r="AG19" s="43">
        <v>0</v>
      </c>
      <c r="AH19" s="43">
        <v>0</v>
      </c>
      <c r="AI19" s="43">
        <v>0</v>
      </c>
      <c r="AJ19" s="43">
        <v>0</v>
      </c>
    </row>
    <row r="20" spans="1:36">
      <c r="A20" s="41" t="s">
        <v>84</v>
      </c>
      <c r="B20" s="41" t="s">
        <v>85</v>
      </c>
      <c r="C20" s="41" t="s">
        <v>86</v>
      </c>
      <c r="G20" s="47">
        <v>44186</v>
      </c>
      <c r="H20" s="47">
        <v>44183</v>
      </c>
      <c r="I20" s="47">
        <v>44189</v>
      </c>
      <c r="J20">
        <f>K20+L20+M20</f>
        <v>0.19828799999999999</v>
      </c>
      <c r="M20">
        <f>N20+O20+V20+Z20+AB20+AD20</f>
        <v>0.19828799999999999</v>
      </c>
      <c r="N20">
        <v>0.19828799999999999</v>
      </c>
      <c r="O20" s="43">
        <v>0</v>
      </c>
      <c r="P20" s="43">
        <v>3.1230000000000001E-2</v>
      </c>
      <c r="Q20" s="43">
        <f>N20+O20+P20</f>
        <v>0.229518</v>
      </c>
      <c r="R20" s="43">
        <v>0.13567899999999999</v>
      </c>
      <c r="S20" s="43">
        <v>0</v>
      </c>
      <c r="T20">
        <v>2.1368999999999999E-2</v>
      </c>
      <c r="U20" s="43">
        <f>R20+S20+T20</f>
        <v>0.15704799999999999</v>
      </c>
      <c r="V20" s="43">
        <v>0</v>
      </c>
      <c r="Z20" s="43">
        <v>0</v>
      </c>
      <c r="AA20" s="43">
        <v>3.1230000000000001E-2</v>
      </c>
      <c r="AD20" s="43">
        <v>0</v>
      </c>
      <c r="AG20" s="43">
        <v>0</v>
      </c>
      <c r="AH20" s="43">
        <v>0</v>
      </c>
      <c r="AI20" s="43">
        <v>0</v>
      </c>
      <c r="AJ20" s="43">
        <v>0</v>
      </c>
    </row>
    <row r="21" spans="1:36" ht="13">
      <c r="A21" s="42" t="s">
        <v>83</v>
      </c>
      <c r="B21" s="41"/>
      <c r="C21" s="41"/>
      <c r="G21" s="47"/>
      <c r="H21" s="47"/>
      <c r="I21" s="47"/>
      <c r="J21" s="44">
        <f>SUM(J17:J20)</f>
        <v>1.1323209999999999</v>
      </c>
      <c r="M21" s="44">
        <f>SUM(M17:M20)</f>
        <v>1.1323209999999999</v>
      </c>
      <c r="N21" s="44">
        <f>SUM(N17:N20)</f>
        <v>1.1323209999999999</v>
      </c>
      <c r="O21" s="45">
        <f>SUM(O17:O20)</f>
        <v>0</v>
      </c>
      <c r="P21" s="45">
        <f>SUBTOTAL(9,P16:P20)</f>
        <v>0.17834000000000003</v>
      </c>
      <c r="Q21" s="45">
        <f t="shared" ref="Q21:V21" si="1">SUM(Q17:Q20)</f>
        <v>1.3106610000000001</v>
      </c>
      <c r="R21" s="45">
        <f t="shared" si="1"/>
        <v>0.77479299999999995</v>
      </c>
      <c r="S21" s="45">
        <f t="shared" si="1"/>
        <v>0</v>
      </c>
      <c r="T21" s="45">
        <f t="shared" si="1"/>
        <v>0.122029</v>
      </c>
      <c r="U21" s="45">
        <f t="shared" si="1"/>
        <v>0.89682200000000001</v>
      </c>
      <c r="V21" s="45">
        <f t="shared" si="1"/>
        <v>0</v>
      </c>
      <c r="Z21" s="45">
        <f>SUM(Z17:Z20)</f>
        <v>0</v>
      </c>
      <c r="AA21" s="45">
        <f>SUM(AA17:AA20)</f>
        <v>0.17834000000000003</v>
      </c>
      <c r="AD21" s="45">
        <f>SUM(AD17:AD20)</f>
        <v>0</v>
      </c>
      <c r="AG21" s="45">
        <f>SUM(AG17:AG20)</f>
        <v>0</v>
      </c>
      <c r="AH21" s="45">
        <f>SUM(AH17:AH20)</f>
        <v>0</v>
      </c>
      <c r="AI21" s="45">
        <f>SUM(AI17:AI20)</f>
        <v>0</v>
      </c>
      <c r="AJ21" s="45">
        <f>SUM(AJ17:AJ20)</f>
        <v>0</v>
      </c>
    </row>
    <row r="22" spans="1:36">
      <c r="A22" s="41"/>
      <c r="B22" s="41"/>
      <c r="C22" s="41"/>
      <c r="G22" s="47"/>
      <c r="H22" s="47"/>
      <c r="I22" s="47"/>
      <c r="P22" s="43" t="s">
        <v>138</v>
      </c>
      <c r="U22" s="43"/>
      <c r="Z22" s="43" t="s">
        <v>138</v>
      </c>
      <c r="AA22" s="43" t="s">
        <v>138</v>
      </c>
      <c r="AD22" s="43" t="s">
        <v>138</v>
      </c>
      <c r="AG22" s="43" t="s">
        <v>138</v>
      </c>
      <c r="AH22" s="43" t="s">
        <v>138</v>
      </c>
      <c r="AI22" s="43" t="s">
        <v>138</v>
      </c>
      <c r="AJ22" s="43" t="s">
        <v>138</v>
      </c>
    </row>
    <row r="23" spans="1:36">
      <c r="A23" s="41" t="s">
        <v>87</v>
      </c>
      <c r="B23" s="41" t="s">
        <v>88</v>
      </c>
      <c r="C23" s="41" t="s">
        <v>89</v>
      </c>
      <c r="G23" s="47">
        <v>43865</v>
      </c>
      <c r="H23" s="47">
        <v>43864</v>
      </c>
      <c r="I23" s="47">
        <v>43868</v>
      </c>
      <c r="J23" s="43">
        <f t="shared" ref="J23:J33" si="2">K23+L23+M23</f>
        <v>0</v>
      </c>
      <c r="K23" s="43"/>
      <c r="L23" s="43"/>
      <c r="M23" s="43">
        <f>N23+O23+V23+Z23+AB23+AD23</f>
        <v>0</v>
      </c>
      <c r="N23" s="43">
        <v>0</v>
      </c>
      <c r="O23" s="43">
        <v>0</v>
      </c>
      <c r="P23" s="43">
        <v>0</v>
      </c>
      <c r="Q23" s="43">
        <f>N23+O23+P23</f>
        <v>0</v>
      </c>
      <c r="R23" s="43">
        <v>0</v>
      </c>
      <c r="S23" s="43">
        <v>0</v>
      </c>
      <c r="T23" s="43">
        <v>0</v>
      </c>
      <c r="U23" s="43">
        <f t="shared" ref="U23:U34" si="3">R23+S23+T23</f>
        <v>0</v>
      </c>
      <c r="V23" s="43">
        <v>0</v>
      </c>
      <c r="Z23" s="43">
        <v>0</v>
      </c>
      <c r="AA23" s="43">
        <v>0</v>
      </c>
      <c r="AD23" s="43">
        <v>0</v>
      </c>
      <c r="AG23" s="43">
        <v>0</v>
      </c>
      <c r="AH23" s="43">
        <v>0</v>
      </c>
      <c r="AI23" s="43">
        <v>0</v>
      </c>
      <c r="AJ23" s="43">
        <v>0</v>
      </c>
    </row>
    <row r="24" spans="1:36">
      <c r="A24" s="41" t="s">
        <v>87</v>
      </c>
      <c r="B24" s="41" t="s">
        <v>88</v>
      </c>
      <c r="C24" s="41" t="s">
        <v>89</v>
      </c>
      <c r="G24" s="47">
        <v>43893</v>
      </c>
      <c r="H24" s="47">
        <v>43892</v>
      </c>
      <c r="I24" s="47">
        <v>43896</v>
      </c>
      <c r="J24" s="43">
        <f t="shared" si="2"/>
        <v>0</v>
      </c>
      <c r="K24" s="43"/>
      <c r="L24" s="43"/>
      <c r="M24" s="43">
        <f t="shared" ref="M24:M33" si="4">N24+O24+V24+Z24+AB24+AD24</f>
        <v>0</v>
      </c>
      <c r="N24" s="43">
        <v>0</v>
      </c>
      <c r="O24" s="43">
        <v>0</v>
      </c>
      <c r="P24" s="43">
        <v>0</v>
      </c>
      <c r="Q24" s="43">
        <f t="shared" ref="Q24:Q34" si="5">N24+O24+P24</f>
        <v>0</v>
      </c>
      <c r="R24" s="43">
        <v>0</v>
      </c>
      <c r="S24" s="43">
        <v>0</v>
      </c>
      <c r="T24" s="43">
        <v>0</v>
      </c>
      <c r="U24" s="43">
        <f t="shared" si="3"/>
        <v>0</v>
      </c>
      <c r="V24" s="43">
        <v>0</v>
      </c>
      <c r="Z24" s="43">
        <v>0</v>
      </c>
      <c r="AA24" s="43">
        <v>0</v>
      </c>
      <c r="AD24" s="43">
        <v>0</v>
      </c>
      <c r="AG24" s="43">
        <v>0</v>
      </c>
      <c r="AH24" s="43">
        <v>0</v>
      </c>
      <c r="AI24" s="43">
        <v>0</v>
      </c>
      <c r="AJ24" s="43">
        <v>0</v>
      </c>
    </row>
    <row r="25" spans="1:36">
      <c r="A25" s="41" t="s">
        <v>87</v>
      </c>
      <c r="B25" s="41" t="s">
        <v>88</v>
      </c>
      <c r="C25" s="41" t="s">
        <v>89</v>
      </c>
      <c r="G25" s="47">
        <v>43923</v>
      </c>
      <c r="H25" s="47">
        <v>43922</v>
      </c>
      <c r="I25" s="47">
        <v>43928</v>
      </c>
      <c r="J25">
        <f t="shared" si="2"/>
        <v>7.3618000000000003E-2</v>
      </c>
      <c r="M25">
        <f t="shared" si="4"/>
        <v>7.3618000000000003E-2</v>
      </c>
      <c r="N25">
        <v>7.3618000000000003E-2</v>
      </c>
      <c r="O25" s="43">
        <v>0</v>
      </c>
      <c r="P25" s="43">
        <v>0</v>
      </c>
      <c r="Q25" s="43">
        <f t="shared" si="5"/>
        <v>7.3618000000000003E-2</v>
      </c>
      <c r="R25" s="43">
        <v>0</v>
      </c>
      <c r="S25" s="43">
        <v>0</v>
      </c>
      <c r="T25" s="43">
        <v>0</v>
      </c>
      <c r="U25" s="43">
        <f t="shared" si="3"/>
        <v>0</v>
      </c>
      <c r="V25" s="43">
        <v>0</v>
      </c>
      <c r="Z25" s="43">
        <v>0</v>
      </c>
      <c r="AA25" s="43">
        <v>0</v>
      </c>
      <c r="AD25" s="43">
        <v>0</v>
      </c>
      <c r="AG25" s="43">
        <v>0</v>
      </c>
      <c r="AH25" s="43">
        <v>0</v>
      </c>
      <c r="AI25" s="43">
        <v>0</v>
      </c>
      <c r="AJ25" s="43">
        <v>0</v>
      </c>
    </row>
    <row r="26" spans="1:36">
      <c r="A26" s="41" t="s">
        <v>87</v>
      </c>
      <c r="B26" s="41" t="s">
        <v>88</v>
      </c>
      <c r="C26" s="41" t="s">
        <v>89</v>
      </c>
      <c r="G26" s="47">
        <v>43955</v>
      </c>
      <c r="H26" s="47">
        <v>43952</v>
      </c>
      <c r="I26" s="47">
        <v>43958</v>
      </c>
      <c r="J26">
        <f t="shared" si="2"/>
        <v>6.7798999999999998E-2</v>
      </c>
      <c r="M26">
        <f t="shared" si="4"/>
        <v>6.7798999999999998E-2</v>
      </c>
      <c r="N26">
        <v>6.7798999999999998E-2</v>
      </c>
      <c r="O26" s="43">
        <v>0</v>
      </c>
      <c r="P26" s="43">
        <v>0</v>
      </c>
      <c r="Q26" s="43">
        <f t="shared" si="5"/>
        <v>6.7798999999999998E-2</v>
      </c>
      <c r="R26" s="43">
        <v>0</v>
      </c>
      <c r="S26" s="43">
        <v>0</v>
      </c>
      <c r="T26" s="43">
        <v>0</v>
      </c>
      <c r="U26" s="43">
        <f t="shared" si="3"/>
        <v>0</v>
      </c>
      <c r="V26" s="43">
        <v>0</v>
      </c>
      <c r="Z26" s="43">
        <v>0</v>
      </c>
      <c r="AA26" s="43">
        <v>0</v>
      </c>
      <c r="AD26" s="43">
        <v>0</v>
      </c>
      <c r="AG26" s="43">
        <v>0</v>
      </c>
      <c r="AH26" s="43">
        <v>0</v>
      </c>
      <c r="AI26" s="43">
        <v>0</v>
      </c>
      <c r="AJ26" s="43">
        <v>0</v>
      </c>
    </row>
    <row r="27" spans="1:36">
      <c r="A27" s="41" t="s">
        <v>87</v>
      </c>
      <c r="B27" s="41" t="s">
        <v>88</v>
      </c>
      <c r="C27" s="41" t="s">
        <v>89</v>
      </c>
      <c r="G27" s="47">
        <v>43984</v>
      </c>
      <c r="H27" s="47">
        <v>43983</v>
      </c>
      <c r="I27" s="47">
        <v>43987</v>
      </c>
      <c r="J27" s="43">
        <f t="shared" si="2"/>
        <v>0</v>
      </c>
      <c r="K27" s="43"/>
      <c r="L27" s="43"/>
      <c r="M27" s="43">
        <f t="shared" si="4"/>
        <v>0</v>
      </c>
      <c r="N27" s="43">
        <v>0</v>
      </c>
      <c r="O27" s="43">
        <v>0</v>
      </c>
      <c r="P27" s="43">
        <v>0</v>
      </c>
      <c r="Q27" s="43">
        <f t="shared" si="5"/>
        <v>0</v>
      </c>
      <c r="R27" s="43">
        <v>0</v>
      </c>
      <c r="S27" s="43">
        <v>0</v>
      </c>
      <c r="T27" s="43">
        <v>0</v>
      </c>
      <c r="U27" s="43">
        <f t="shared" si="3"/>
        <v>0</v>
      </c>
      <c r="V27" s="43">
        <v>0</v>
      </c>
      <c r="Z27" s="43">
        <v>0</v>
      </c>
      <c r="AA27" s="43">
        <v>0</v>
      </c>
      <c r="AD27" s="43">
        <v>0</v>
      </c>
      <c r="AG27" s="43">
        <v>0</v>
      </c>
      <c r="AH27" s="43">
        <v>0</v>
      </c>
      <c r="AI27" s="43">
        <v>0</v>
      </c>
      <c r="AJ27" s="43">
        <v>0</v>
      </c>
    </row>
    <row r="28" spans="1:36">
      <c r="A28" s="41" t="s">
        <v>87</v>
      </c>
      <c r="B28" s="41" t="s">
        <v>88</v>
      </c>
      <c r="C28" s="41" t="s">
        <v>89</v>
      </c>
      <c r="G28" s="47">
        <v>44014</v>
      </c>
      <c r="H28" s="47">
        <v>44013</v>
      </c>
      <c r="I28" s="47">
        <v>44020</v>
      </c>
      <c r="J28" s="43">
        <f t="shared" si="2"/>
        <v>0</v>
      </c>
      <c r="K28" s="43"/>
      <c r="L28" s="43"/>
      <c r="M28" s="43">
        <f t="shared" si="4"/>
        <v>0</v>
      </c>
      <c r="N28" s="43">
        <v>0</v>
      </c>
      <c r="O28" s="43">
        <v>0</v>
      </c>
      <c r="P28" s="43">
        <v>0</v>
      </c>
      <c r="Q28" s="43">
        <f t="shared" si="5"/>
        <v>0</v>
      </c>
      <c r="R28" s="43">
        <v>0</v>
      </c>
      <c r="S28" s="43">
        <v>0</v>
      </c>
      <c r="T28" s="43">
        <v>0</v>
      </c>
      <c r="U28" s="43">
        <f t="shared" si="3"/>
        <v>0</v>
      </c>
      <c r="V28" s="43">
        <v>0</v>
      </c>
      <c r="Z28" s="43">
        <v>0</v>
      </c>
      <c r="AA28" s="43">
        <v>0</v>
      </c>
      <c r="AD28" s="43">
        <v>0</v>
      </c>
      <c r="AG28" s="43">
        <v>0</v>
      </c>
      <c r="AH28" s="43">
        <v>0</v>
      </c>
      <c r="AI28" s="43">
        <v>0</v>
      </c>
      <c r="AJ28" s="43">
        <v>0</v>
      </c>
    </row>
    <row r="29" spans="1:36">
      <c r="A29" s="41" t="s">
        <v>87</v>
      </c>
      <c r="B29" s="41" t="s">
        <v>88</v>
      </c>
      <c r="C29" s="41" t="s">
        <v>89</v>
      </c>
      <c r="G29" s="47">
        <v>44047</v>
      </c>
      <c r="H29" s="47">
        <v>44046</v>
      </c>
      <c r="I29" s="47">
        <v>44050</v>
      </c>
      <c r="J29" s="43">
        <f t="shared" si="2"/>
        <v>0</v>
      </c>
      <c r="K29" s="43"/>
      <c r="L29" s="43"/>
      <c r="M29" s="43">
        <f t="shared" si="4"/>
        <v>0</v>
      </c>
      <c r="N29" s="43">
        <v>0</v>
      </c>
      <c r="O29" s="43">
        <v>0</v>
      </c>
      <c r="P29" s="43">
        <v>0</v>
      </c>
      <c r="Q29" s="43">
        <f t="shared" si="5"/>
        <v>0</v>
      </c>
      <c r="R29" s="43">
        <v>0</v>
      </c>
      <c r="S29" s="43">
        <v>0</v>
      </c>
      <c r="T29" s="43">
        <v>0</v>
      </c>
      <c r="U29" s="43">
        <f t="shared" si="3"/>
        <v>0</v>
      </c>
      <c r="V29" s="43">
        <v>0</v>
      </c>
      <c r="Z29" s="43">
        <v>0</v>
      </c>
      <c r="AA29" s="43">
        <v>0</v>
      </c>
      <c r="AD29" s="43">
        <v>0</v>
      </c>
      <c r="AG29" s="43">
        <v>0</v>
      </c>
      <c r="AH29" s="43">
        <v>0</v>
      </c>
      <c r="AI29" s="43">
        <v>0</v>
      </c>
      <c r="AJ29" s="43">
        <v>0</v>
      </c>
    </row>
    <row r="30" spans="1:36">
      <c r="A30" s="41" t="s">
        <v>87</v>
      </c>
      <c r="B30" s="41" t="s">
        <v>88</v>
      </c>
      <c r="C30" s="41" t="s">
        <v>89</v>
      </c>
      <c r="G30" s="47">
        <v>44076</v>
      </c>
      <c r="H30" s="47">
        <v>44075</v>
      </c>
      <c r="I30" s="47">
        <v>44082</v>
      </c>
      <c r="J30" s="43">
        <f t="shared" si="2"/>
        <v>0</v>
      </c>
      <c r="K30" s="43"/>
      <c r="L30" s="43"/>
      <c r="M30" s="43">
        <f t="shared" si="4"/>
        <v>0</v>
      </c>
      <c r="N30" s="43">
        <v>0</v>
      </c>
      <c r="O30" s="43">
        <v>0</v>
      </c>
      <c r="P30" s="43">
        <v>0</v>
      </c>
      <c r="Q30" s="43">
        <f t="shared" si="5"/>
        <v>0</v>
      </c>
      <c r="R30" s="43">
        <v>0</v>
      </c>
      <c r="S30" s="43">
        <v>0</v>
      </c>
      <c r="T30" s="43">
        <v>0</v>
      </c>
      <c r="U30" s="43">
        <f t="shared" si="3"/>
        <v>0</v>
      </c>
      <c r="V30" s="43">
        <v>0</v>
      </c>
      <c r="Z30" s="43">
        <v>0</v>
      </c>
      <c r="AA30" s="43">
        <v>0</v>
      </c>
      <c r="AD30" s="43">
        <v>0</v>
      </c>
      <c r="AG30" s="43">
        <v>0</v>
      </c>
      <c r="AH30" s="43">
        <v>0</v>
      </c>
      <c r="AI30" s="43">
        <v>0</v>
      </c>
      <c r="AJ30" s="43">
        <v>0</v>
      </c>
    </row>
    <row r="31" spans="1:36">
      <c r="A31" s="41" t="s">
        <v>87</v>
      </c>
      <c r="B31" s="41" t="s">
        <v>88</v>
      </c>
      <c r="C31" s="41" t="s">
        <v>89</v>
      </c>
      <c r="G31" s="47">
        <v>44106</v>
      </c>
      <c r="H31" s="47">
        <v>44105</v>
      </c>
      <c r="I31" s="47">
        <v>44111</v>
      </c>
      <c r="J31">
        <f t="shared" si="2"/>
        <v>3.8096999999999999E-2</v>
      </c>
      <c r="M31">
        <f t="shared" si="4"/>
        <v>3.8096999999999999E-2</v>
      </c>
      <c r="N31">
        <v>3.8096999999999999E-2</v>
      </c>
      <c r="O31" s="43">
        <v>0</v>
      </c>
      <c r="P31" s="43">
        <v>0</v>
      </c>
      <c r="Q31" s="43">
        <f t="shared" si="5"/>
        <v>3.8096999999999999E-2</v>
      </c>
      <c r="R31" s="43">
        <v>0</v>
      </c>
      <c r="S31" s="43">
        <v>0</v>
      </c>
      <c r="T31" s="43">
        <v>0</v>
      </c>
      <c r="U31" s="43">
        <f t="shared" si="3"/>
        <v>0</v>
      </c>
      <c r="V31" s="43">
        <v>0</v>
      </c>
      <c r="Z31" s="43">
        <v>0</v>
      </c>
      <c r="AA31" s="43">
        <v>0</v>
      </c>
      <c r="AD31" s="43">
        <v>0</v>
      </c>
      <c r="AG31" s="43">
        <v>0</v>
      </c>
      <c r="AH31" s="43">
        <v>0</v>
      </c>
      <c r="AI31" s="43">
        <v>0</v>
      </c>
      <c r="AJ31" s="43">
        <v>0</v>
      </c>
    </row>
    <row r="32" spans="1:36">
      <c r="A32" s="41" t="s">
        <v>87</v>
      </c>
      <c r="B32" s="41" t="s">
        <v>88</v>
      </c>
      <c r="C32" s="41" t="s">
        <v>89</v>
      </c>
      <c r="G32" s="47">
        <v>44138</v>
      </c>
      <c r="H32" s="47">
        <v>44137</v>
      </c>
      <c r="I32" s="47">
        <v>44141</v>
      </c>
      <c r="J32">
        <f t="shared" si="2"/>
        <v>7.0656999999999998E-2</v>
      </c>
      <c r="M32">
        <f t="shared" si="4"/>
        <v>7.0656999999999998E-2</v>
      </c>
      <c r="N32">
        <v>7.0656999999999998E-2</v>
      </c>
      <c r="O32" s="43">
        <v>0</v>
      </c>
      <c r="P32" s="43">
        <v>0</v>
      </c>
      <c r="Q32" s="43">
        <f t="shared" si="5"/>
        <v>7.0656999999999998E-2</v>
      </c>
      <c r="R32" s="43">
        <v>0</v>
      </c>
      <c r="S32" s="43">
        <v>0</v>
      </c>
      <c r="T32" s="43">
        <v>0</v>
      </c>
      <c r="U32" s="43">
        <f t="shared" si="3"/>
        <v>0</v>
      </c>
      <c r="V32" s="43">
        <v>0</v>
      </c>
      <c r="Z32" s="43">
        <v>0</v>
      </c>
      <c r="AA32" s="43">
        <v>0</v>
      </c>
      <c r="AD32" s="43">
        <v>0</v>
      </c>
      <c r="AG32" s="43">
        <v>0</v>
      </c>
      <c r="AH32" s="43">
        <v>0</v>
      </c>
      <c r="AI32" s="43">
        <v>0</v>
      </c>
      <c r="AJ32" s="43">
        <v>0</v>
      </c>
    </row>
    <row r="33" spans="1:36">
      <c r="A33" s="41" t="s">
        <v>87</v>
      </c>
      <c r="B33" s="41" t="s">
        <v>88</v>
      </c>
      <c r="C33" s="41" t="s">
        <v>89</v>
      </c>
      <c r="G33" s="47">
        <v>44167</v>
      </c>
      <c r="H33" s="47">
        <v>44166</v>
      </c>
      <c r="I33" s="47">
        <v>44172</v>
      </c>
      <c r="J33">
        <f t="shared" si="2"/>
        <v>3.6797999999999997E-2</v>
      </c>
      <c r="M33">
        <f t="shared" si="4"/>
        <v>3.6797999999999997E-2</v>
      </c>
      <c r="N33">
        <v>3.6797999999999997E-2</v>
      </c>
      <c r="O33" s="43">
        <v>0</v>
      </c>
      <c r="P33" s="43">
        <v>0</v>
      </c>
      <c r="Q33" s="43">
        <f t="shared" si="5"/>
        <v>3.6797999999999997E-2</v>
      </c>
      <c r="R33" s="43">
        <v>0</v>
      </c>
      <c r="S33" s="43">
        <v>0</v>
      </c>
      <c r="T33" s="43">
        <v>0</v>
      </c>
      <c r="U33" s="43">
        <f t="shared" si="3"/>
        <v>0</v>
      </c>
      <c r="V33" s="43">
        <v>0</v>
      </c>
      <c r="Z33" s="43">
        <v>0</v>
      </c>
      <c r="AA33" s="43">
        <v>0</v>
      </c>
      <c r="AD33" s="43">
        <v>0</v>
      </c>
      <c r="AG33" s="43">
        <v>0</v>
      </c>
      <c r="AH33" s="43">
        <v>0</v>
      </c>
      <c r="AI33" s="43">
        <v>0</v>
      </c>
      <c r="AJ33" s="43">
        <v>0</v>
      </c>
    </row>
    <row r="34" spans="1:36">
      <c r="A34" s="41" t="s">
        <v>87</v>
      </c>
      <c r="B34" s="41" t="s">
        <v>88</v>
      </c>
      <c r="C34" s="41" t="s">
        <v>89</v>
      </c>
      <c r="G34" s="47">
        <v>44186</v>
      </c>
      <c r="H34" s="47">
        <v>44183</v>
      </c>
      <c r="I34" s="47">
        <v>44189</v>
      </c>
      <c r="J34">
        <f>K34+L34+M34</f>
        <v>1.2304000000000001E-2</v>
      </c>
      <c r="M34">
        <f>N34+O34+V34+Z34+AB34+AD34</f>
        <v>1.2304000000000001E-2</v>
      </c>
      <c r="N34">
        <v>1.2304000000000001E-2</v>
      </c>
      <c r="O34" s="43">
        <v>0</v>
      </c>
      <c r="P34" s="43">
        <v>0</v>
      </c>
      <c r="Q34" s="43">
        <f t="shared" si="5"/>
        <v>1.2304000000000001E-2</v>
      </c>
      <c r="R34" s="43">
        <v>0</v>
      </c>
      <c r="S34" s="43">
        <v>0</v>
      </c>
      <c r="T34" s="43">
        <v>0</v>
      </c>
      <c r="U34" s="43">
        <f t="shared" si="3"/>
        <v>0</v>
      </c>
      <c r="V34" s="43">
        <v>0</v>
      </c>
      <c r="Z34" s="43">
        <v>0</v>
      </c>
      <c r="AA34" s="43">
        <v>0</v>
      </c>
      <c r="AD34" s="43">
        <v>0</v>
      </c>
      <c r="AG34" s="43">
        <v>0</v>
      </c>
      <c r="AH34" s="43">
        <v>0</v>
      </c>
      <c r="AI34" s="43">
        <v>0</v>
      </c>
      <c r="AJ34" s="43">
        <v>0</v>
      </c>
    </row>
    <row r="35" spans="1:36" ht="13">
      <c r="A35" s="42" t="s">
        <v>83</v>
      </c>
      <c r="B35" s="41"/>
      <c r="C35" s="41"/>
      <c r="G35" s="47"/>
      <c r="H35" s="47"/>
      <c r="I35" s="47"/>
      <c r="J35" s="45">
        <f>SUM(J23:J34)</f>
        <v>0.29927300000000001</v>
      </c>
      <c r="M35" s="45">
        <f>SUM(M23:M34)</f>
        <v>0.29927300000000001</v>
      </c>
      <c r="N35" s="45">
        <f>SUM(N23:N34)</f>
        <v>0.29927300000000001</v>
      </c>
      <c r="O35" s="45">
        <f>SUM(O23:O34)</f>
        <v>0</v>
      </c>
      <c r="P35" s="45">
        <f>SUBTOTAL(9,P23:P34)</f>
        <v>0</v>
      </c>
      <c r="Q35" s="45">
        <f t="shared" ref="Q35:V35" si="6">SUM(Q23:Q34)</f>
        <v>0.29927300000000001</v>
      </c>
      <c r="R35" s="45">
        <f t="shared" si="6"/>
        <v>0</v>
      </c>
      <c r="S35" s="45">
        <f t="shared" si="6"/>
        <v>0</v>
      </c>
      <c r="T35" s="45">
        <f t="shared" si="6"/>
        <v>0</v>
      </c>
      <c r="U35" s="45">
        <f t="shared" si="6"/>
        <v>0</v>
      </c>
      <c r="V35" s="45">
        <f t="shared" si="6"/>
        <v>0</v>
      </c>
      <c r="Z35" s="45">
        <f>SUBTOTAL(9,Z23:Z34)</f>
        <v>0</v>
      </c>
      <c r="AA35" s="45">
        <f>SUBTOTAL(9,AA23:AA34)</f>
        <v>0</v>
      </c>
      <c r="AD35" s="45">
        <f>SUBTOTAL(9,AD23:AD34)</f>
        <v>0</v>
      </c>
      <c r="AG35" s="45">
        <f>SUBTOTAL(9,AG23:AG34)</f>
        <v>0</v>
      </c>
      <c r="AH35" s="45">
        <f>SUBTOTAL(9,AH23:AH34)</f>
        <v>0</v>
      </c>
      <c r="AI35" s="45">
        <f>SUBTOTAL(9,AI23:AI34)</f>
        <v>0</v>
      </c>
      <c r="AJ35" s="45">
        <f>SUBTOTAL(9,AJ23:AJ34)</f>
        <v>0</v>
      </c>
    </row>
    <row r="36" spans="1:36">
      <c r="A36" s="41"/>
      <c r="B36" s="41"/>
      <c r="C36" s="41"/>
      <c r="G36" s="47"/>
      <c r="H36" s="47"/>
      <c r="I36" s="47"/>
      <c r="P36" s="43" t="s">
        <v>138</v>
      </c>
      <c r="U36" s="43"/>
      <c r="Z36" s="43" t="s">
        <v>138</v>
      </c>
      <c r="AA36" s="43" t="s">
        <v>138</v>
      </c>
      <c r="AD36" s="43" t="s">
        <v>138</v>
      </c>
      <c r="AG36" s="43" t="s">
        <v>138</v>
      </c>
      <c r="AH36" s="43" t="s">
        <v>138</v>
      </c>
      <c r="AI36" s="43" t="s">
        <v>138</v>
      </c>
      <c r="AJ36" s="43" t="s">
        <v>138</v>
      </c>
    </row>
    <row r="37" spans="1:36">
      <c r="A37" s="41" t="s">
        <v>90</v>
      </c>
      <c r="B37" s="41" t="s">
        <v>91</v>
      </c>
      <c r="C37" s="41" t="s">
        <v>92</v>
      </c>
      <c r="G37" s="47">
        <v>43865</v>
      </c>
      <c r="H37" s="47">
        <v>43864</v>
      </c>
      <c r="I37" s="47">
        <v>43868</v>
      </c>
      <c r="J37" s="43">
        <f t="shared" ref="J37:J47" si="7">K37+L37+M37</f>
        <v>0</v>
      </c>
      <c r="K37" s="43"/>
      <c r="L37" s="43"/>
      <c r="M37" s="43">
        <f>N37+O37+V37+Z37+AB37+AD37</f>
        <v>0</v>
      </c>
      <c r="N37" s="43">
        <v>0</v>
      </c>
      <c r="O37" s="43">
        <v>0</v>
      </c>
      <c r="P37" s="43">
        <v>0</v>
      </c>
      <c r="Q37" s="43">
        <f>O37+N37+P37</f>
        <v>0</v>
      </c>
      <c r="R37" s="43">
        <v>0</v>
      </c>
      <c r="S37" s="43">
        <v>0</v>
      </c>
      <c r="T37" s="43">
        <v>0</v>
      </c>
      <c r="U37" s="43">
        <f t="shared" ref="U37:U48" si="8">R37+S37+T37</f>
        <v>0</v>
      </c>
      <c r="V37" s="43">
        <v>0</v>
      </c>
      <c r="Z37" s="43">
        <v>0</v>
      </c>
      <c r="AA37" s="43">
        <v>0</v>
      </c>
      <c r="AD37" s="43">
        <v>0</v>
      </c>
      <c r="AG37" s="43">
        <v>0</v>
      </c>
      <c r="AH37" s="43">
        <v>0</v>
      </c>
      <c r="AI37" s="43">
        <v>0</v>
      </c>
      <c r="AJ37" s="43">
        <v>0</v>
      </c>
    </row>
    <row r="38" spans="1:36">
      <c r="A38" s="41" t="s">
        <v>90</v>
      </c>
      <c r="B38" s="41" t="s">
        <v>91</v>
      </c>
      <c r="C38" s="41" t="s">
        <v>92</v>
      </c>
      <c r="G38" s="47">
        <v>43893</v>
      </c>
      <c r="H38" s="47">
        <v>43892</v>
      </c>
      <c r="I38" s="47">
        <v>43896</v>
      </c>
      <c r="J38" s="43">
        <f t="shared" si="7"/>
        <v>0</v>
      </c>
      <c r="K38" s="43"/>
      <c r="L38" s="43"/>
      <c r="M38" s="43">
        <f t="shared" ref="M38:M47" si="9">N38+O38+V38+Z38+AB38+AD38</f>
        <v>0</v>
      </c>
      <c r="N38" s="43">
        <v>0</v>
      </c>
      <c r="O38" s="43">
        <v>0</v>
      </c>
      <c r="P38" s="43">
        <v>0</v>
      </c>
      <c r="Q38" s="43">
        <f t="shared" ref="Q38:Q48" si="10">O38+N38+P38</f>
        <v>0</v>
      </c>
      <c r="R38" s="43">
        <v>0</v>
      </c>
      <c r="S38" s="43">
        <v>0</v>
      </c>
      <c r="T38" s="43">
        <v>0</v>
      </c>
      <c r="U38" s="43">
        <f t="shared" si="8"/>
        <v>0</v>
      </c>
      <c r="V38" s="43">
        <v>0</v>
      </c>
      <c r="Z38" s="43">
        <v>0</v>
      </c>
      <c r="AA38" s="43">
        <v>0</v>
      </c>
      <c r="AD38" s="43">
        <v>0</v>
      </c>
      <c r="AG38" s="43">
        <v>0</v>
      </c>
      <c r="AH38" s="43">
        <v>0</v>
      </c>
      <c r="AI38" s="43">
        <v>0</v>
      </c>
      <c r="AJ38" s="43">
        <v>0</v>
      </c>
    </row>
    <row r="39" spans="1:36">
      <c r="A39" s="41" t="s">
        <v>90</v>
      </c>
      <c r="B39" s="41" t="s">
        <v>91</v>
      </c>
      <c r="C39" s="41" t="s">
        <v>92</v>
      </c>
      <c r="G39" s="47">
        <v>43923</v>
      </c>
      <c r="H39" s="47">
        <v>43922</v>
      </c>
      <c r="I39" s="47">
        <v>43928</v>
      </c>
      <c r="J39">
        <f t="shared" si="7"/>
        <v>6.7317000000000002E-2</v>
      </c>
      <c r="M39">
        <f t="shared" si="9"/>
        <v>6.7317000000000002E-2</v>
      </c>
      <c r="N39">
        <v>6.7317000000000002E-2</v>
      </c>
      <c r="O39" s="43">
        <v>0</v>
      </c>
      <c r="P39" s="43">
        <v>0</v>
      </c>
      <c r="Q39" s="43">
        <f t="shared" si="10"/>
        <v>6.7317000000000002E-2</v>
      </c>
      <c r="R39" s="43">
        <v>0</v>
      </c>
      <c r="S39" s="43">
        <v>0</v>
      </c>
      <c r="T39" s="43">
        <v>0</v>
      </c>
      <c r="U39" s="43">
        <f t="shared" si="8"/>
        <v>0</v>
      </c>
      <c r="V39" s="43">
        <v>0</v>
      </c>
      <c r="Z39" s="43">
        <v>0</v>
      </c>
      <c r="AA39" s="43">
        <v>0</v>
      </c>
      <c r="AD39" s="43">
        <v>0</v>
      </c>
      <c r="AG39" s="43">
        <v>0</v>
      </c>
      <c r="AH39" s="43">
        <v>0</v>
      </c>
      <c r="AI39" s="43">
        <v>0</v>
      </c>
      <c r="AJ39" s="43">
        <v>0</v>
      </c>
    </row>
    <row r="40" spans="1:36">
      <c r="A40" s="41" t="s">
        <v>90</v>
      </c>
      <c r="B40" s="41" t="s">
        <v>91</v>
      </c>
      <c r="C40" s="41" t="s">
        <v>92</v>
      </c>
      <c r="G40" s="47">
        <v>43955</v>
      </c>
      <c r="H40" s="47">
        <v>43952</v>
      </c>
      <c r="I40" s="47">
        <v>43958</v>
      </c>
      <c r="J40">
        <f t="shared" si="7"/>
        <v>7.1369000000000002E-2</v>
      </c>
      <c r="M40">
        <f t="shared" si="9"/>
        <v>7.1369000000000002E-2</v>
      </c>
      <c r="N40">
        <v>7.1369000000000002E-2</v>
      </c>
      <c r="O40" s="43">
        <v>0</v>
      </c>
      <c r="P40" s="43">
        <v>0</v>
      </c>
      <c r="Q40" s="43">
        <f t="shared" si="10"/>
        <v>7.1369000000000002E-2</v>
      </c>
      <c r="R40" s="43">
        <v>0</v>
      </c>
      <c r="S40" s="43">
        <v>0</v>
      </c>
      <c r="T40" s="43">
        <v>0</v>
      </c>
      <c r="U40" s="43">
        <f t="shared" si="8"/>
        <v>0</v>
      </c>
      <c r="V40" s="43">
        <v>0</v>
      </c>
      <c r="Z40" s="43">
        <v>0</v>
      </c>
      <c r="AA40" s="43">
        <v>0</v>
      </c>
      <c r="AD40" s="43">
        <v>0</v>
      </c>
      <c r="AG40" s="43">
        <v>0</v>
      </c>
      <c r="AH40" s="43">
        <v>0</v>
      </c>
      <c r="AI40" s="43">
        <v>0</v>
      </c>
      <c r="AJ40" s="43">
        <v>0</v>
      </c>
    </row>
    <row r="41" spans="1:36">
      <c r="A41" s="41" t="s">
        <v>90</v>
      </c>
      <c r="B41" s="41" t="s">
        <v>91</v>
      </c>
      <c r="C41" s="41" t="s">
        <v>92</v>
      </c>
      <c r="G41" s="47">
        <v>43984</v>
      </c>
      <c r="H41" s="47">
        <v>43983</v>
      </c>
      <c r="I41" s="47">
        <v>43987</v>
      </c>
      <c r="J41" s="43">
        <f t="shared" si="7"/>
        <v>0</v>
      </c>
      <c r="K41" s="43"/>
      <c r="L41" s="43"/>
      <c r="M41" s="43">
        <f t="shared" si="9"/>
        <v>0</v>
      </c>
      <c r="N41" s="43">
        <v>0</v>
      </c>
      <c r="O41" s="43">
        <v>0</v>
      </c>
      <c r="P41" s="43">
        <v>0</v>
      </c>
      <c r="Q41" s="43">
        <f t="shared" si="10"/>
        <v>0</v>
      </c>
      <c r="R41" s="43">
        <v>0</v>
      </c>
      <c r="S41" s="43">
        <v>0</v>
      </c>
      <c r="T41" s="43">
        <v>0</v>
      </c>
      <c r="U41" s="43">
        <f t="shared" si="8"/>
        <v>0</v>
      </c>
      <c r="V41" s="43">
        <v>0</v>
      </c>
      <c r="Z41" s="43">
        <v>0</v>
      </c>
      <c r="AA41" s="43">
        <v>0</v>
      </c>
      <c r="AD41" s="43">
        <v>0</v>
      </c>
      <c r="AG41" s="43">
        <v>0</v>
      </c>
      <c r="AH41" s="43">
        <v>0</v>
      </c>
      <c r="AI41" s="43">
        <v>0</v>
      </c>
      <c r="AJ41" s="43">
        <v>0</v>
      </c>
    </row>
    <row r="42" spans="1:36">
      <c r="A42" s="41" t="s">
        <v>90</v>
      </c>
      <c r="B42" s="41" t="s">
        <v>91</v>
      </c>
      <c r="C42" s="41" t="s">
        <v>92</v>
      </c>
      <c r="G42" s="47">
        <v>44014</v>
      </c>
      <c r="H42" s="47">
        <v>44013</v>
      </c>
      <c r="I42" s="47">
        <v>44020</v>
      </c>
      <c r="J42" s="43">
        <f t="shared" si="7"/>
        <v>0</v>
      </c>
      <c r="K42" s="43"/>
      <c r="L42" s="43"/>
      <c r="M42" s="43">
        <f t="shared" si="9"/>
        <v>0</v>
      </c>
      <c r="N42" s="43">
        <v>0</v>
      </c>
      <c r="O42" s="43">
        <v>0</v>
      </c>
      <c r="P42" s="43">
        <v>0</v>
      </c>
      <c r="Q42" s="43">
        <f t="shared" si="10"/>
        <v>0</v>
      </c>
      <c r="R42" s="43">
        <v>0</v>
      </c>
      <c r="S42" s="43">
        <v>0</v>
      </c>
      <c r="T42" s="43">
        <v>0</v>
      </c>
      <c r="U42" s="43">
        <f t="shared" si="8"/>
        <v>0</v>
      </c>
      <c r="V42" s="43">
        <v>0</v>
      </c>
      <c r="Z42" s="43">
        <v>0</v>
      </c>
      <c r="AA42" s="43">
        <v>0</v>
      </c>
      <c r="AD42" s="43">
        <v>0</v>
      </c>
      <c r="AG42" s="43">
        <v>0</v>
      </c>
      <c r="AH42" s="43">
        <v>0</v>
      </c>
      <c r="AI42" s="43">
        <v>0</v>
      </c>
      <c r="AJ42" s="43">
        <v>0</v>
      </c>
    </row>
    <row r="43" spans="1:36">
      <c r="A43" s="41" t="s">
        <v>90</v>
      </c>
      <c r="B43" s="41" t="s">
        <v>91</v>
      </c>
      <c r="C43" s="41" t="s">
        <v>92</v>
      </c>
      <c r="G43" s="47">
        <v>44047</v>
      </c>
      <c r="H43" s="47">
        <v>44046</v>
      </c>
      <c r="I43" s="47">
        <v>44050</v>
      </c>
      <c r="J43" s="43">
        <f t="shared" si="7"/>
        <v>0</v>
      </c>
      <c r="K43" s="43"/>
      <c r="L43" s="43"/>
      <c r="M43" s="43">
        <f t="shared" si="9"/>
        <v>0</v>
      </c>
      <c r="N43" s="43">
        <v>0</v>
      </c>
      <c r="O43" s="43">
        <v>0</v>
      </c>
      <c r="P43" s="43">
        <v>0</v>
      </c>
      <c r="Q43" s="43">
        <f t="shared" si="10"/>
        <v>0</v>
      </c>
      <c r="R43" s="43">
        <v>0</v>
      </c>
      <c r="S43" s="43">
        <v>0</v>
      </c>
      <c r="T43" s="43">
        <v>0</v>
      </c>
      <c r="U43" s="43">
        <f t="shared" si="8"/>
        <v>0</v>
      </c>
      <c r="V43" s="43">
        <v>0</v>
      </c>
      <c r="Z43" s="43">
        <v>0</v>
      </c>
      <c r="AA43" s="43">
        <v>0</v>
      </c>
      <c r="AD43" s="43">
        <v>0</v>
      </c>
      <c r="AG43" s="43">
        <v>0</v>
      </c>
      <c r="AH43" s="43">
        <v>0</v>
      </c>
      <c r="AI43" s="43">
        <v>0</v>
      </c>
      <c r="AJ43" s="43">
        <v>0</v>
      </c>
    </row>
    <row r="44" spans="1:36">
      <c r="A44" s="41" t="s">
        <v>90</v>
      </c>
      <c r="B44" s="41" t="s">
        <v>91</v>
      </c>
      <c r="C44" s="41" t="s">
        <v>92</v>
      </c>
      <c r="G44" s="47">
        <v>44076</v>
      </c>
      <c r="H44" s="47">
        <v>44075</v>
      </c>
      <c r="I44" s="47">
        <v>44082</v>
      </c>
      <c r="J44" s="43">
        <f t="shared" si="7"/>
        <v>0</v>
      </c>
      <c r="K44" s="43"/>
      <c r="L44" s="43"/>
      <c r="M44" s="43">
        <f t="shared" si="9"/>
        <v>0</v>
      </c>
      <c r="N44" s="43">
        <v>0</v>
      </c>
      <c r="O44" s="43">
        <v>0</v>
      </c>
      <c r="P44" s="43">
        <v>0</v>
      </c>
      <c r="Q44" s="43">
        <f t="shared" si="10"/>
        <v>0</v>
      </c>
      <c r="R44" s="43">
        <v>0</v>
      </c>
      <c r="S44" s="43">
        <v>0</v>
      </c>
      <c r="T44" s="43">
        <v>0</v>
      </c>
      <c r="U44" s="43">
        <f t="shared" si="8"/>
        <v>0</v>
      </c>
      <c r="V44" s="43">
        <v>0</v>
      </c>
      <c r="Z44" s="43">
        <v>0</v>
      </c>
      <c r="AA44" s="43">
        <v>0</v>
      </c>
      <c r="AD44" s="43">
        <v>0</v>
      </c>
      <c r="AG44" s="43">
        <v>0</v>
      </c>
      <c r="AH44" s="43">
        <v>0</v>
      </c>
      <c r="AI44" s="43">
        <v>0</v>
      </c>
      <c r="AJ44" s="43">
        <v>0</v>
      </c>
    </row>
    <row r="45" spans="1:36">
      <c r="A45" s="41" t="s">
        <v>90</v>
      </c>
      <c r="B45" s="41" t="s">
        <v>91</v>
      </c>
      <c r="C45" s="41" t="s">
        <v>92</v>
      </c>
      <c r="G45" s="47">
        <v>44106</v>
      </c>
      <c r="H45" s="47">
        <v>44105</v>
      </c>
      <c r="I45" s="47">
        <v>44111</v>
      </c>
      <c r="J45">
        <f t="shared" si="7"/>
        <v>4.9028000000000002E-2</v>
      </c>
      <c r="M45">
        <f t="shared" si="9"/>
        <v>4.9028000000000002E-2</v>
      </c>
      <c r="N45">
        <v>4.9028000000000002E-2</v>
      </c>
      <c r="O45" s="43">
        <v>0</v>
      </c>
      <c r="P45" s="43">
        <v>0</v>
      </c>
      <c r="Q45" s="43">
        <f t="shared" si="10"/>
        <v>4.9028000000000002E-2</v>
      </c>
      <c r="R45" s="43">
        <v>0</v>
      </c>
      <c r="S45" s="43">
        <v>0</v>
      </c>
      <c r="T45" s="43">
        <v>0</v>
      </c>
      <c r="U45" s="43">
        <f t="shared" si="8"/>
        <v>0</v>
      </c>
      <c r="V45" s="43">
        <v>0</v>
      </c>
      <c r="Z45" s="43">
        <v>0</v>
      </c>
      <c r="AA45" s="43">
        <v>0</v>
      </c>
      <c r="AD45" s="43">
        <v>0</v>
      </c>
      <c r="AG45" s="43">
        <v>0</v>
      </c>
      <c r="AH45" s="43">
        <v>0</v>
      </c>
      <c r="AI45" s="43">
        <v>0</v>
      </c>
      <c r="AJ45" s="43">
        <v>0</v>
      </c>
    </row>
    <row r="46" spans="1:36">
      <c r="A46" s="41" t="s">
        <v>90</v>
      </c>
      <c r="B46" s="41" t="s">
        <v>91</v>
      </c>
      <c r="C46" s="41" t="s">
        <v>92</v>
      </c>
      <c r="G46" s="47">
        <v>44138</v>
      </c>
      <c r="H46" s="47">
        <v>44137</v>
      </c>
      <c r="I46" s="47">
        <v>44141</v>
      </c>
      <c r="J46">
        <f t="shared" si="7"/>
        <v>7.1996000000000004E-2</v>
      </c>
      <c r="M46">
        <f t="shared" si="9"/>
        <v>7.1996000000000004E-2</v>
      </c>
      <c r="N46">
        <v>7.1996000000000004E-2</v>
      </c>
      <c r="O46" s="43">
        <v>0</v>
      </c>
      <c r="P46" s="43">
        <v>0</v>
      </c>
      <c r="Q46" s="43">
        <f t="shared" si="10"/>
        <v>7.1996000000000004E-2</v>
      </c>
      <c r="R46" s="43">
        <v>0</v>
      </c>
      <c r="S46" s="43">
        <v>0</v>
      </c>
      <c r="T46" s="43">
        <v>0</v>
      </c>
      <c r="U46" s="43">
        <f t="shared" si="8"/>
        <v>0</v>
      </c>
      <c r="V46" s="43">
        <v>0</v>
      </c>
      <c r="Z46" s="43">
        <v>0</v>
      </c>
      <c r="AA46" s="43">
        <v>0</v>
      </c>
      <c r="AD46" s="43">
        <v>0</v>
      </c>
      <c r="AG46" s="43">
        <v>0</v>
      </c>
      <c r="AH46" s="43">
        <v>0</v>
      </c>
      <c r="AI46" s="43">
        <v>0</v>
      </c>
      <c r="AJ46" s="43">
        <v>0</v>
      </c>
    </row>
    <row r="47" spans="1:36">
      <c r="A47" s="41" t="s">
        <v>90</v>
      </c>
      <c r="B47" s="41" t="s">
        <v>91</v>
      </c>
      <c r="C47" s="41" t="s">
        <v>92</v>
      </c>
      <c r="G47" s="47">
        <v>44167</v>
      </c>
      <c r="H47" s="47">
        <v>44166</v>
      </c>
      <c r="I47" s="47">
        <v>44172</v>
      </c>
      <c r="J47">
        <f t="shared" si="7"/>
        <v>3.1262999999999999E-2</v>
      </c>
      <c r="M47">
        <f t="shared" si="9"/>
        <v>3.1262999999999999E-2</v>
      </c>
      <c r="N47">
        <v>3.1262999999999999E-2</v>
      </c>
      <c r="O47" s="43">
        <v>0</v>
      </c>
      <c r="P47" s="43">
        <v>0</v>
      </c>
      <c r="Q47" s="43">
        <f t="shared" si="10"/>
        <v>3.1262999999999999E-2</v>
      </c>
      <c r="R47" s="43">
        <v>0</v>
      </c>
      <c r="S47" s="43">
        <v>0</v>
      </c>
      <c r="T47" s="43">
        <v>0</v>
      </c>
      <c r="U47" s="43">
        <f t="shared" si="8"/>
        <v>0</v>
      </c>
      <c r="V47" s="43">
        <v>0</v>
      </c>
      <c r="Z47" s="43">
        <v>0</v>
      </c>
      <c r="AA47" s="43">
        <v>0</v>
      </c>
      <c r="AD47" s="43">
        <v>0</v>
      </c>
      <c r="AG47" s="43">
        <v>0</v>
      </c>
      <c r="AH47" s="43">
        <v>0</v>
      </c>
      <c r="AI47" s="43">
        <v>0</v>
      </c>
      <c r="AJ47" s="43">
        <v>0</v>
      </c>
    </row>
    <row r="48" spans="1:36">
      <c r="A48" s="41" t="s">
        <v>90</v>
      </c>
      <c r="B48" s="41" t="s">
        <v>91</v>
      </c>
      <c r="C48" s="41" t="s">
        <v>92</v>
      </c>
      <c r="G48" s="47">
        <v>44186</v>
      </c>
      <c r="H48" s="47">
        <v>44183</v>
      </c>
      <c r="I48" s="47">
        <v>44189</v>
      </c>
      <c r="J48" s="43">
        <f>K48+L48+M48</f>
        <v>2.196E-2</v>
      </c>
      <c r="M48">
        <f>N48+O48+V48+Z48+AB48+AD48</f>
        <v>2.196E-2</v>
      </c>
      <c r="N48" s="43">
        <v>2.196E-2</v>
      </c>
      <c r="O48" s="43">
        <v>0</v>
      </c>
      <c r="P48" s="43">
        <v>0</v>
      </c>
      <c r="Q48" s="43">
        <f t="shared" si="10"/>
        <v>2.196E-2</v>
      </c>
      <c r="R48" s="43">
        <v>0</v>
      </c>
      <c r="S48" s="43">
        <v>0</v>
      </c>
      <c r="T48" s="43">
        <v>0</v>
      </c>
      <c r="U48" s="43">
        <f t="shared" si="8"/>
        <v>0</v>
      </c>
      <c r="V48" s="43">
        <v>0</v>
      </c>
      <c r="Z48" s="43">
        <v>0</v>
      </c>
      <c r="AA48" s="43">
        <v>0</v>
      </c>
      <c r="AD48" s="43">
        <v>0</v>
      </c>
      <c r="AG48" s="43">
        <v>0</v>
      </c>
      <c r="AH48" s="43">
        <v>0</v>
      </c>
      <c r="AI48" s="43">
        <v>0</v>
      </c>
      <c r="AJ48" s="43">
        <v>0</v>
      </c>
    </row>
    <row r="49" spans="1:36" ht="13">
      <c r="A49" s="42" t="s">
        <v>83</v>
      </c>
      <c r="B49" s="41"/>
      <c r="C49" s="41"/>
      <c r="G49" s="47"/>
      <c r="H49" s="47"/>
      <c r="I49" s="47"/>
      <c r="J49" s="45">
        <f>SUM(J37:J48)</f>
        <v>0.31293299999999996</v>
      </c>
      <c r="M49" s="45">
        <f>SUM(M37:M48)</f>
        <v>0.31293299999999996</v>
      </c>
      <c r="N49" s="45">
        <f>SUM(N37:N48)</f>
        <v>0.31293299999999996</v>
      </c>
      <c r="O49" s="45">
        <f>SUM(O37:O48)</f>
        <v>0</v>
      </c>
      <c r="P49" s="45">
        <f>SUBTOTAL(9,P37:P48)</f>
        <v>0</v>
      </c>
      <c r="Q49" s="45">
        <f t="shared" ref="Q49:V49" si="11">SUM(Q37:Q48)</f>
        <v>0.31293299999999996</v>
      </c>
      <c r="R49" s="45">
        <f t="shared" si="11"/>
        <v>0</v>
      </c>
      <c r="S49" s="45">
        <f t="shared" si="11"/>
        <v>0</v>
      </c>
      <c r="T49" s="45">
        <f t="shared" si="11"/>
        <v>0</v>
      </c>
      <c r="U49" s="45">
        <f t="shared" si="11"/>
        <v>0</v>
      </c>
      <c r="V49" s="45">
        <f t="shared" si="11"/>
        <v>0</v>
      </c>
      <c r="Z49" s="45">
        <f>SUBTOTAL(9,Z37:Z48)</f>
        <v>0</v>
      </c>
      <c r="AA49" s="45">
        <f>SUBTOTAL(9,AA37:AA48)</f>
        <v>0</v>
      </c>
      <c r="AD49" s="45">
        <f>SUBTOTAL(9,AD37:AD48)</f>
        <v>0</v>
      </c>
      <c r="AG49" s="45">
        <f>SUBTOTAL(9,AG37:AG48)</f>
        <v>0</v>
      </c>
      <c r="AH49" s="45">
        <f>SUBTOTAL(9,AH37:AH48)</f>
        <v>0</v>
      </c>
      <c r="AI49" s="45">
        <f>SUBTOTAL(9,AI37:AI48)</f>
        <v>0</v>
      </c>
      <c r="AJ49" s="45">
        <f>SUBTOTAL(9,AJ37:AJ48)</f>
        <v>0</v>
      </c>
    </row>
    <row r="50" spans="1:36">
      <c r="A50" s="41"/>
      <c r="C50" s="41"/>
      <c r="G50" s="47"/>
      <c r="H50" s="47"/>
      <c r="I50" s="47"/>
      <c r="P50" s="43" t="s">
        <v>138</v>
      </c>
      <c r="U50" s="43"/>
      <c r="Z50" s="43" t="s">
        <v>138</v>
      </c>
      <c r="AA50" s="43" t="s">
        <v>138</v>
      </c>
      <c r="AD50" s="43" t="s">
        <v>138</v>
      </c>
      <c r="AG50" s="43" t="s">
        <v>138</v>
      </c>
      <c r="AH50" s="43" t="s">
        <v>138</v>
      </c>
      <c r="AI50" s="43" t="s">
        <v>138</v>
      </c>
      <c r="AJ50" s="43" t="s">
        <v>138</v>
      </c>
    </row>
    <row r="51" spans="1:36">
      <c r="A51" s="41" t="s">
        <v>93</v>
      </c>
      <c r="B51" s="41" t="s">
        <v>94</v>
      </c>
      <c r="C51" s="41" t="s">
        <v>95</v>
      </c>
      <c r="G51" s="47">
        <v>43913</v>
      </c>
      <c r="H51" s="47">
        <v>43910</v>
      </c>
      <c r="I51" s="47">
        <v>43916</v>
      </c>
      <c r="J51">
        <f>K51+L51+M51</f>
        <v>6.5779999999999996E-3</v>
      </c>
      <c r="M51">
        <f>N51+O51+V51+Z51+AB51+AD51</f>
        <v>6.5779999999999996E-3</v>
      </c>
      <c r="N51">
        <v>6.5779999999999996E-3</v>
      </c>
      <c r="O51" s="43">
        <v>0</v>
      </c>
      <c r="P51" s="43">
        <v>1.374E-3</v>
      </c>
      <c r="Q51" s="43">
        <f>N51+O51+P51</f>
        <v>7.951999999999999E-3</v>
      </c>
      <c r="R51">
        <v>4.9800000000000001E-3</v>
      </c>
      <c r="S51" s="43">
        <v>0</v>
      </c>
      <c r="T51">
        <v>1.0399999999999999E-3</v>
      </c>
      <c r="U51" s="43">
        <f>R51+S51+T51</f>
        <v>6.0200000000000002E-3</v>
      </c>
      <c r="V51" s="43">
        <v>0</v>
      </c>
      <c r="Z51" s="43">
        <v>0</v>
      </c>
      <c r="AA51" s="43">
        <v>1.374E-3</v>
      </c>
      <c r="AD51" s="43">
        <v>0</v>
      </c>
      <c r="AG51" s="43">
        <v>0</v>
      </c>
      <c r="AH51" s="43">
        <v>0</v>
      </c>
      <c r="AI51" s="43">
        <v>0</v>
      </c>
      <c r="AJ51" s="43">
        <v>0</v>
      </c>
    </row>
    <row r="52" spans="1:36">
      <c r="A52" s="41" t="s">
        <v>93</v>
      </c>
      <c r="B52" s="41" t="s">
        <v>94</v>
      </c>
      <c r="C52" s="41" t="s">
        <v>95</v>
      </c>
      <c r="G52" s="47">
        <v>44004</v>
      </c>
      <c r="H52" s="47">
        <v>44001</v>
      </c>
      <c r="I52" s="47">
        <v>44007</v>
      </c>
      <c r="J52">
        <f>K52+L52+M52</f>
        <v>0.169264</v>
      </c>
      <c r="M52">
        <f>N52+O52+V52+Z52+AB52+AD52</f>
        <v>0.169264</v>
      </c>
      <c r="N52">
        <v>0.169264</v>
      </c>
      <c r="O52" s="43">
        <v>0</v>
      </c>
      <c r="P52" s="43">
        <v>3.5357E-2</v>
      </c>
      <c r="Q52" s="43">
        <f>N52+O52+P52</f>
        <v>0.204621</v>
      </c>
      <c r="R52">
        <v>0.128133</v>
      </c>
      <c r="S52" s="43">
        <v>0</v>
      </c>
      <c r="T52">
        <v>2.6765000000000001E-2</v>
      </c>
      <c r="U52" s="43">
        <f>R52+S52+T52</f>
        <v>0.15489800000000001</v>
      </c>
      <c r="V52" s="43">
        <v>0</v>
      </c>
      <c r="Z52" s="43">
        <v>0</v>
      </c>
      <c r="AA52" s="43">
        <v>3.5357E-2</v>
      </c>
      <c r="AD52" s="43">
        <v>0</v>
      </c>
      <c r="AG52" s="43">
        <v>0</v>
      </c>
      <c r="AH52" s="43">
        <v>0</v>
      </c>
      <c r="AI52" s="43">
        <v>0</v>
      </c>
      <c r="AJ52" s="43">
        <v>0</v>
      </c>
    </row>
    <row r="53" spans="1:36">
      <c r="A53" s="41" t="s">
        <v>93</v>
      </c>
      <c r="B53" s="41" t="s">
        <v>94</v>
      </c>
      <c r="C53" s="41" t="s">
        <v>95</v>
      </c>
      <c r="G53" s="47">
        <v>44095</v>
      </c>
      <c r="H53" s="47">
        <v>44092</v>
      </c>
      <c r="I53" s="47">
        <v>44098</v>
      </c>
      <c r="J53" s="43">
        <f>K53+L53+M53</f>
        <v>0.23729</v>
      </c>
      <c r="K53" s="43"/>
      <c r="L53" s="43"/>
      <c r="M53" s="43">
        <f>N53+O53+V53+Z53+AB53+AD53</f>
        <v>0.23729</v>
      </c>
      <c r="N53" s="43">
        <v>0.23729</v>
      </c>
      <c r="O53" s="43">
        <v>0</v>
      </c>
      <c r="P53" s="43">
        <v>4.9567E-2</v>
      </c>
      <c r="Q53" s="43">
        <f>N53+O53+P53</f>
        <v>0.28685700000000003</v>
      </c>
      <c r="R53">
        <v>0.17962900000000001</v>
      </c>
      <c r="S53" s="43">
        <v>0</v>
      </c>
      <c r="T53">
        <v>3.7522E-2</v>
      </c>
      <c r="U53" s="43">
        <f>R53+S53+T53</f>
        <v>0.21715100000000001</v>
      </c>
      <c r="V53" s="43">
        <v>0</v>
      </c>
      <c r="Z53" s="43">
        <v>0</v>
      </c>
      <c r="AA53" s="43">
        <v>4.9567E-2</v>
      </c>
      <c r="AD53" s="43">
        <v>0</v>
      </c>
      <c r="AG53" s="43">
        <v>0</v>
      </c>
      <c r="AH53" s="43">
        <v>0</v>
      </c>
      <c r="AI53" s="43">
        <v>0</v>
      </c>
      <c r="AJ53" s="43">
        <v>0</v>
      </c>
    </row>
    <row r="54" spans="1:36">
      <c r="A54" s="41" t="s">
        <v>93</v>
      </c>
      <c r="B54" s="41" t="s">
        <v>94</v>
      </c>
      <c r="C54" s="41" t="s">
        <v>95</v>
      </c>
      <c r="G54" s="47">
        <v>44186</v>
      </c>
      <c r="H54" s="47">
        <v>44183</v>
      </c>
      <c r="I54" s="47">
        <v>44189</v>
      </c>
      <c r="J54" s="43">
        <f>K54+L54+M54</f>
        <v>2.7300000000000001E-2</v>
      </c>
      <c r="K54" s="43"/>
      <c r="L54" s="43"/>
      <c r="M54" s="43">
        <f>N54+O54+V54+Z54+AB54+AD54</f>
        <v>2.7300000000000001E-2</v>
      </c>
      <c r="N54" s="43">
        <v>2.7300000000000001E-2</v>
      </c>
      <c r="O54" s="43">
        <v>0</v>
      </c>
      <c r="P54" s="43">
        <v>5.7029999999999997E-3</v>
      </c>
      <c r="Q54" s="43">
        <f>N54+O54+P54</f>
        <v>3.3003000000000005E-2</v>
      </c>
      <c r="R54">
        <v>2.0666E-2</v>
      </c>
      <c r="S54" s="43">
        <v>0</v>
      </c>
      <c r="T54">
        <v>4.3169999999999997E-3</v>
      </c>
      <c r="U54" s="43">
        <f>R54+S54+T54</f>
        <v>2.4982999999999998E-2</v>
      </c>
      <c r="V54" s="43">
        <v>0</v>
      </c>
      <c r="Z54" s="43">
        <v>0</v>
      </c>
      <c r="AA54" s="43">
        <v>5.7029999999999997E-3</v>
      </c>
      <c r="AD54" s="43">
        <v>0</v>
      </c>
      <c r="AG54" s="43">
        <v>0</v>
      </c>
      <c r="AH54" s="43">
        <v>0</v>
      </c>
      <c r="AI54" s="43">
        <v>0</v>
      </c>
      <c r="AJ54" s="43">
        <v>0</v>
      </c>
    </row>
    <row r="55" spans="1:36" ht="13">
      <c r="A55" s="42" t="s">
        <v>83</v>
      </c>
      <c r="B55" s="41"/>
      <c r="C55" s="41"/>
      <c r="G55" s="47"/>
      <c r="H55" s="47"/>
      <c r="I55" s="47"/>
      <c r="J55" s="44">
        <f>SUM(J51:J54)</f>
        <v>0.44043199999999999</v>
      </c>
      <c r="M55" s="44">
        <f>SUM(M51:M54)</f>
        <v>0.44043199999999999</v>
      </c>
      <c r="N55" s="44">
        <f>SUM(N51:N54)</f>
        <v>0.44043199999999999</v>
      </c>
      <c r="O55" s="45">
        <f>SUM(O51:O54)</f>
        <v>0</v>
      </c>
      <c r="P55" s="45">
        <f>SUBTOTAL(9,P51:P54)</f>
        <v>9.2000999999999999E-2</v>
      </c>
      <c r="Q55" s="44">
        <f t="shared" ref="Q55:V55" si="12">SUM(Q51:Q54)</f>
        <v>0.53243300000000005</v>
      </c>
      <c r="R55" s="44">
        <f t="shared" si="12"/>
        <v>0.33340800000000004</v>
      </c>
      <c r="S55" s="44">
        <f t="shared" si="12"/>
        <v>0</v>
      </c>
      <c r="T55" s="44">
        <f t="shared" si="12"/>
        <v>6.9643999999999998E-2</v>
      </c>
      <c r="U55" s="45">
        <f t="shared" si="12"/>
        <v>0.40305199999999997</v>
      </c>
      <c r="V55" s="45">
        <f t="shared" si="12"/>
        <v>0</v>
      </c>
      <c r="Z55" s="45">
        <f>SUM(Z51:Z54)</f>
        <v>0</v>
      </c>
      <c r="AA55" s="45">
        <f>SUM(AA51:AA54)</f>
        <v>9.2000999999999999E-2</v>
      </c>
      <c r="AD55" s="45">
        <f>SUM(AD51:AD54)</f>
        <v>0</v>
      </c>
      <c r="AG55" s="45">
        <f>SUM(AG51:AG54)</f>
        <v>0</v>
      </c>
      <c r="AH55" s="45">
        <f>SUM(AH51:AH54)</f>
        <v>0</v>
      </c>
      <c r="AI55" s="45">
        <f>SUM(AI51:AI54)</f>
        <v>0</v>
      </c>
      <c r="AJ55" s="45">
        <f>SUM(AJ51:AJ54)</f>
        <v>0</v>
      </c>
    </row>
    <row r="56" spans="1:36">
      <c r="A56" s="41"/>
      <c r="B56" s="41"/>
      <c r="C56" s="41"/>
      <c r="G56" s="47"/>
      <c r="H56" s="47"/>
      <c r="I56" s="47"/>
      <c r="P56" s="43" t="s">
        <v>138</v>
      </c>
      <c r="U56" s="43"/>
      <c r="Z56" s="43" t="s">
        <v>138</v>
      </c>
      <c r="AA56" s="43" t="s">
        <v>138</v>
      </c>
      <c r="AD56" s="43" t="s">
        <v>138</v>
      </c>
      <c r="AG56" s="43" t="s">
        <v>138</v>
      </c>
      <c r="AH56" s="43" t="s">
        <v>138</v>
      </c>
      <c r="AI56" s="43" t="s">
        <v>138</v>
      </c>
      <c r="AJ56" s="43" t="s">
        <v>138</v>
      </c>
    </row>
    <row r="57" spans="1:36">
      <c r="A57" s="41" t="s">
        <v>96</v>
      </c>
      <c r="B57" s="41" t="s">
        <v>97</v>
      </c>
      <c r="C57" s="41" t="s">
        <v>98</v>
      </c>
      <c r="G57" s="47">
        <v>43913</v>
      </c>
      <c r="H57" s="47">
        <v>43910</v>
      </c>
      <c r="I57" s="47">
        <v>43916</v>
      </c>
      <c r="J57">
        <f>K57+L57+M57</f>
        <v>4.4394000000000003E-2</v>
      </c>
      <c r="M57">
        <f>N57+O57+V57+Z57+AB57+AD57</f>
        <v>4.4394000000000003E-2</v>
      </c>
      <c r="N57">
        <v>4.4394000000000003E-2</v>
      </c>
      <c r="O57" s="43">
        <v>0</v>
      </c>
      <c r="P57" s="43">
        <v>4.3709999999999999E-3</v>
      </c>
      <c r="Q57">
        <f>N57+O57+P57</f>
        <v>4.8765000000000003E-2</v>
      </c>
      <c r="R57">
        <v>4.0898999999999998E-2</v>
      </c>
      <c r="S57" s="43">
        <v>0</v>
      </c>
      <c r="T57">
        <v>4.0270000000000002E-3</v>
      </c>
      <c r="U57" s="43">
        <f>R57+S57+T57</f>
        <v>4.4926000000000001E-2</v>
      </c>
      <c r="V57" s="43">
        <v>0</v>
      </c>
      <c r="Z57" s="43">
        <v>0</v>
      </c>
      <c r="AA57" s="43">
        <v>4.3709999999999999E-3</v>
      </c>
      <c r="AD57" s="43">
        <v>0</v>
      </c>
      <c r="AG57" s="43">
        <v>0</v>
      </c>
      <c r="AH57" s="43">
        <v>0</v>
      </c>
      <c r="AI57" s="43">
        <v>0</v>
      </c>
      <c r="AJ57" s="43">
        <v>0</v>
      </c>
    </row>
    <row r="58" spans="1:36">
      <c r="A58" s="41" t="s">
        <v>96</v>
      </c>
      <c r="B58" s="41" t="s">
        <v>97</v>
      </c>
      <c r="C58" s="41" t="s">
        <v>98</v>
      </c>
      <c r="G58" s="47">
        <v>44004</v>
      </c>
      <c r="H58" s="47">
        <v>44001</v>
      </c>
      <c r="I58" s="47">
        <v>44007</v>
      </c>
      <c r="J58">
        <f>K58+L58+M58</f>
        <v>0.186169</v>
      </c>
      <c r="M58">
        <f>N58+O58+V58+Z58+AB58+AD58</f>
        <v>0.186169</v>
      </c>
      <c r="N58">
        <v>0.186169</v>
      </c>
      <c r="O58" s="43">
        <v>0</v>
      </c>
      <c r="P58" s="43">
        <v>1.8332000000000001E-2</v>
      </c>
      <c r="Q58">
        <f>N58+O58+P58</f>
        <v>0.20450099999999999</v>
      </c>
      <c r="R58">
        <v>0.171512</v>
      </c>
      <c r="S58" s="43">
        <v>0</v>
      </c>
      <c r="T58">
        <v>1.6889000000000001E-2</v>
      </c>
      <c r="U58" s="43">
        <f>R58+S58+T58</f>
        <v>0.18840099999999999</v>
      </c>
      <c r="V58" s="43">
        <v>0</v>
      </c>
      <c r="Z58" s="43">
        <v>0</v>
      </c>
      <c r="AA58" s="43">
        <v>1.8332000000000001E-2</v>
      </c>
      <c r="AD58" s="43">
        <v>0</v>
      </c>
      <c r="AG58" s="43">
        <v>0</v>
      </c>
      <c r="AH58" s="43">
        <v>0</v>
      </c>
      <c r="AI58" s="43">
        <v>0</v>
      </c>
      <c r="AJ58" s="43">
        <v>0</v>
      </c>
    </row>
    <row r="59" spans="1:36">
      <c r="A59" s="41" t="s">
        <v>96</v>
      </c>
      <c r="B59" s="41" t="s">
        <v>97</v>
      </c>
      <c r="C59" s="41" t="s">
        <v>98</v>
      </c>
      <c r="G59" s="47">
        <v>44095</v>
      </c>
      <c r="H59" s="47">
        <v>44092</v>
      </c>
      <c r="I59" s="47">
        <v>44098</v>
      </c>
      <c r="J59" s="43">
        <f>K59+L59+M59</f>
        <v>0.11852</v>
      </c>
      <c r="K59" s="43"/>
      <c r="L59" s="43"/>
      <c r="M59" s="43">
        <f>N59+O59+V59+Z59+AB59+AD59</f>
        <v>0.11852</v>
      </c>
      <c r="N59" s="43">
        <v>0.11852</v>
      </c>
      <c r="O59" s="43">
        <v>0</v>
      </c>
      <c r="P59" s="43">
        <v>1.1671000000000001E-2</v>
      </c>
      <c r="Q59" s="43">
        <f>N59+O59+P59</f>
        <v>0.130191</v>
      </c>
      <c r="R59">
        <v>0.10918899999999999</v>
      </c>
      <c r="S59" s="43">
        <v>0</v>
      </c>
      <c r="T59">
        <v>1.0751999999999999E-2</v>
      </c>
      <c r="U59" s="43">
        <f>R59+S59+T59</f>
        <v>0.11994099999999999</v>
      </c>
      <c r="V59" s="43">
        <v>0</v>
      </c>
      <c r="Z59" s="43">
        <v>0</v>
      </c>
      <c r="AA59" s="43">
        <v>1.1671000000000001E-2</v>
      </c>
      <c r="AD59" s="43">
        <v>0</v>
      </c>
      <c r="AG59" s="43">
        <v>0</v>
      </c>
      <c r="AH59" s="43">
        <v>0</v>
      </c>
      <c r="AI59" s="43">
        <v>0</v>
      </c>
      <c r="AJ59" s="43">
        <v>0</v>
      </c>
    </row>
    <row r="60" spans="1:36">
      <c r="A60" s="41" t="s">
        <v>96</v>
      </c>
      <c r="B60" s="41" t="s">
        <v>97</v>
      </c>
      <c r="C60" s="41" t="s">
        <v>98</v>
      </c>
      <c r="G60" s="47">
        <v>44186</v>
      </c>
      <c r="H60" s="47">
        <v>44183</v>
      </c>
      <c r="I60" s="47">
        <v>44189</v>
      </c>
      <c r="J60">
        <f>K60+L60+M60</f>
        <v>0.123394</v>
      </c>
      <c r="M60">
        <f>N60+O60+V60+Z60+AB60+AD60</f>
        <v>0.123394</v>
      </c>
      <c r="N60">
        <v>0.123394</v>
      </c>
      <c r="O60" s="43">
        <v>0</v>
      </c>
      <c r="P60" s="43">
        <v>1.2151E-2</v>
      </c>
      <c r="Q60">
        <f>N60+O60+P60</f>
        <v>0.135545</v>
      </c>
      <c r="R60">
        <v>0.113679</v>
      </c>
      <c r="S60" s="43">
        <v>0</v>
      </c>
      <c r="T60">
        <v>1.1194000000000001E-2</v>
      </c>
      <c r="U60" s="43">
        <f>R60+S60+T60</f>
        <v>0.124873</v>
      </c>
      <c r="V60" s="43">
        <v>0</v>
      </c>
      <c r="Z60" s="43">
        <v>0</v>
      </c>
      <c r="AA60" s="43">
        <v>1.2151E-2</v>
      </c>
      <c r="AD60" s="43">
        <v>0</v>
      </c>
      <c r="AG60" s="43">
        <v>0</v>
      </c>
      <c r="AH60" s="43">
        <v>0</v>
      </c>
      <c r="AI60" s="43">
        <v>0</v>
      </c>
      <c r="AJ60" s="43">
        <v>0</v>
      </c>
    </row>
    <row r="61" spans="1:36" ht="13">
      <c r="A61" s="42" t="s">
        <v>83</v>
      </c>
      <c r="B61" s="41"/>
      <c r="C61" s="41"/>
      <c r="G61" s="47"/>
      <c r="H61" s="47"/>
      <c r="I61" s="47"/>
      <c r="J61" s="44">
        <f>SUM(J57:J60)</f>
        <v>0.47247700000000004</v>
      </c>
      <c r="M61" s="44">
        <f>SUM(M57:M60)</f>
        <v>0.47247700000000004</v>
      </c>
      <c r="N61" s="44">
        <f>SUM(N57:N60)</f>
        <v>0.47247700000000004</v>
      </c>
      <c r="O61" s="45">
        <f>SUM(O57:O60)</f>
        <v>0</v>
      </c>
      <c r="P61" s="45">
        <f>SUBTOTAL(9,P57:P60)</f>
        <v>4.6525000000000004E-2</v>
      </c>
      <c r="Q61" s="44">
        <f t="shared" ref="Q61:V61" si="13">SUM(Q57:Q60)</f>
        <v>0.51900199999999996</v>
      </c>
      <c r="R61" s="45">
        <f t="shared" si="13"/>
        <v>0.43527899999999997</v>
      </c>
      <c r="S61" s="45">
        <f t="shared" si="13"/>
        <v>0</v>
      </c>
      <c r="T61" s="45">
        <f t="shared" si="13"/>
        <v>4.2862000000000004E-2</v>
      </c>
      <c r="U61" s="45">
        <f t="shared" si="13"/>
        <v>0.47814099999999998</v>
      </c>
      <c r="V61" s="45">
        <f t="shared" si="13"/>
        <v>0</v>
      </c>
      <c r="Z61" s="45">
        <f>SUM(Z57:Z60)</f>
        <v>0</v>
      </c>
      <c r="AA61" s="45">
        <f>SUM(AA57:AA60)</f>
        <v>4.6525000000000004E-2</v>
      </c>
      <c r="AD61" s="45">
        <f>SUM(AD57:AD60)</f>
        <v>0</v>
      </c>
      <c r="AG61" s="45">
        <f>SUM(AG57:AG60)</f>
        <v>0</v>
      </c>
      <c r="AH61" s="45">
        <f>SUM(AH57:AH60)</f>
        <v>0</v>
      </c>
      <c r="AI61" s="45">
        <f>SUM(AI57:AI60)</f>
        <v>0</v>
      </c>
      <c r="AJ61" s="45">
        <f>SUM(AJ57:AJ60)</f>
        <v>0</v>
      </c>
    </row>
    <row r="62" spans="1:36">
      <c r="A62" s="41"/>
      <c r="B62" s="41"/>
      <c r="C62" s="41"/>
      <c r="G62" s="47"/>
      <c r="H62" s="47"/>
      <c r="I62" s="47"/>
      <c r="P62" s="43" t="s">
        <v>138</v>
      </c>
      <c r="U62" s="43"/>
      <c r="Z62" s="43" t="s">
        <v>138</v>
      </c>
      <c r="AA62" s="43" t="s">
        <v>138</v>
      </c>
      <c r="AD62" s="43" t="s">
        <v>138</v>
      </c>
      <c r="AG62" s="43" t="s">
        <v>138</v>
      </c>
      <c r="AH62" s="43" t="s">
        <v>138</v>
      </c>
      <c r="AI62" s="43" t="s">
        <v>138</v>
      </c>
      <c r="AJ62" s="43" t="s">
        <v>138</v>
      </c>
    </row>
    <row r="63" spans="1:36">
      <c r="A63" s="41" t="s">
        <v>99</v>
      </c>
      <c r="B63" s="41" t="s">
        <v>100</v>
      </c>
      <c r="C63" s="41" t="s">
        <v>101</v>
      </c>
      <c r="G63" s="47">
        <v>43865</v>
      </c>
      <c r="H63" s="47">
        <v>43864</v>
      </c>
      <c r="I63" s="47">
        <v>43868</v>
      </c>
      <c r="J63">
        <f t="shared" ref="J63:J74" si="14">K63+L63+M63</f>
        <v>0.24967600000000001</v>
      </c>
      <c r="M63">
        <f>N63+O63+V63+Z63+AB63+AD63</f>
        <v>0.24967600000000001</v>
      </c>
      <c r="N63">
        <v>0.24967600000000001</v>
      </c>
      <c r="O63" s="43">
        <v>0</v>
      </c>
      <c r="P63" s="43">
        <v>0</v>
      </c>
      <c r="Q63">
        <f>N63+O63+P63</f>
        <v>0.24967600000000001</v>
      </c>
      <c r="R63" s="43">
        <v>0</v>
      </c>
      <c r="S63" s="43">
        <v>0</v>
      </c>
      <c r="T63" s="43">
        <v>0</v>
      </c>
      <c r="U63" s="43">
        <f t="shared" ref="U63:U74" si="15">R63+S63+T63</f>
        <v>0</v>
      </c>
      <c r="V63" s="43">
        <v>0</v>
      </c>
      <c r="Z63" s="43">
        <v>0</v>
      </c>
      <c r="AA63" s="43">
        <v>0</v>
      </c>
      <c r="AD63" s="43">
        <v>0</v>
      </c>
      <c r="AG63" s="43">
        <v>0</v>
      </c>
      <c r="AH63" s="43">
        <v>0</v>
      </c>
      <c r="AI63" s="43">
        <v>0</v>
      </c>
      <c r="AJ63" s="43">
        <v>0</v>
      </c>
    </row>
    <row r="64" spans="1:36">
      <c r="A64" s="41" t="s">
        <v>99</v>
      </c>
      <c r="B64" s="41" t="s">
        <v>100</v>
      </c>
      <c r="C64" s="41" t="s">
        <v>101</v>
      </c>
      <c r="G64" s="47">
        <v>43893</v>
      </c>
      <c r="H64" s="47">
        <v>43892</v>
      </c>
      <c r="I64" s="47">
        <v>43896</v>
      </c>
      <c r="J64">
        <f t="shared" si="14"/>
        <v>0.226072</v>
      </c>
      <c r="M64">
        <f t="shared" ref="M64:M74" si="16">N64+O64+V64+Z64+AB64+AD64</f>
        <v>0.226072</v>
      </c>
      <c r="N64">
        <v>0.226072</v>
      </c>
      <c r="O64" s="43">
        <v>0</v>
      </c>
      <c r="P64" s="43">
        <v>0</v>
      </c>
      <c r="Q64">
        <f t="shared" ref="Q64:Q74" si="17">N64+O64+P64</f>
        <v>0.226072</v>
      </c>
      <c r="R64" s="43">
        <v>0</v>
      </c>
      <c r="S64" s="43">
        <v>0</v>
      </c>
      <c r="T64" s="43">
        <v>0</v>
      </c>
      <c r="U64" s="43">
        <f t="shared" si="15"/>
        <v>0</v>
      </c>
      <c r="V64" s="43">
        <v>0</v>
      </c>
      <c r="Z64" s="43">
        <v>0</v>
      </c>
      <c r="AA64" s="43">
        <v>0</v>
      </c>
      <c r="AD64" s="43">
        <v>0</v>
      </c>
      <c r="AG64" s="43">
        <v>0</v>
      </c>
      <c r="AH64" s="43">
        <v>0</v>
      </c>
      <c r="AI64" s="43">
        <v>0</v>
      </c>
      <c r="AJ64" s="43">
        <v>0</v>
      </c>
    </row>
    <row r="65" spans="1:36">
      <c r="A65" s="41" t="s">
        <v>99</v>
      </c>
      <c r="B65" s="41" t="s">
        <v>100</v>
      </c>
      <c r="C65" s="41" t="s">
        <v>101</v>
      </c>
      <c r="G65" s="47">
        <v>43923</v>
      </c>
      <c r="H65" s="47">
        <v>43922</v>
      </c>
      <c r="I65" s="47">
        <v>43928</v>
      </c>
      <c r="J65">
        <f t="shared" si="14"/>
        <v>0.24474399999999999</v>
      </c>
      <c r="M65">
        <f t="shared" si="16"/>
        <v>0.24474399999999999</v>
      </c>
      <c r="N65">
        <v>0.24474399999999999</v>
      </c>
      <c r="O65" s="43">
        <v>0</v>
      </c>
      <c r="P65" s="43">
        <v>0</v>
      </c>
      <c r="Q65">
        <f t="shared" si="17"/>
        <v>0.24474399999999999</v>
      </c>
      <c r="R65" s="43">
        <v>0</v>
      </c>
      <c r="S65" s="43">
        <v>0</v>
      </c>
      <c r="T65" s="43">
        <v>0</v>
      </c>
      <c r="U65" s="43">
        <f t="shared" si="15"/>
        <v>0</v>
      </c>
      <c r="V65" s="43">
        <v>0</v>
      </c>
      <c r="Z65" s="43">
        <v>0</v>
      </c>
      <c r="AA65" s="43">
        <v>0</v>
      </c>
      <c r="AD65" s="43">
        <v>0</v>
      </c>
      <c r="AG65" s="43">
        <v>0</v>
      </c>
      <c r="AH65" s="43">
        <v>0</v>
      </c>
      <c r="AI65" s="43">
        <v>0</v>
      </c>
      <c r="AJ65" s="43">
        <v>0</v>
      </c>
    </row>
    <row r="66" spans="1:36">
      <c r="A66" s="41" t="s">
        <v>99</v>
      </c>
      <c r="B66" s="41" t="s">
        <v>100</v>
      </c>
      <c r="C66" s="41" t="s">
        <v>101</v>
      </c>
      <c r="G66" s="47">
        <v>43955</v>
      </c>
      <c r="H66" s="47">
        <v>43952</v>
      </c>
      <c r="I66" s="47">
        <v>43958</v>
      </c>
      <c r="J66">
        <f t="shared" si="14"/>
        <v>0.22386300000000001</v>
      </c>
      <c r="M66">
        <f t="shared" si="16"/>
        <v>0.22386300000000001</v>
      </c>
      <c r="N66">
        <v>0.22386300000000001</v>
      </c>
      <c r="O66" s="43">
        <v>0</v>
      </c>
      <c r="P66" s="43">
        <v>0</v>
      </c>
      <c r="Q66">
        <f t="shared" si="17"/>
        <v>0.22386300000000001</v>
      </c>
      <c r="R66" s="43">
        <v>0</v>
      </c>
      <c r="S66" s="43">
        <v>0</v>
      </c>
      <c r="T66" s="43">
        <v>0</v>
      </c>
      <c r="U66" s="43">
        <f t="shared" si="15"/>
        <v>0</v>
      </c>
      <c r="V66" s="43">
        <v>0</v>
      </c>
      <c r="Z66" s="43">
        <v>0</v>
      </c>
      <c r="AA66" s="43">
        <v>0</v>
      </c>
      <c r="AD66" s="43">
        <v>0</v>
      </c>
      <c r="AG66" s="43">
        <v>0</v>
      </c>
      <c r="AH66" s="43">
        <v>0</v>
      </c>
      <c r="AI66" s="43">
        <v>0</v>
      </c>
      <c r="AJ66" s="43">
        <v>0</v>
      </c>
    </row>
    <row r="67" spans="1:36">
      <c r="A67" s="41" t="s">
        <v>99</v>
      </c>
      <c r="B67" s="41" t="s">
        <v>100</v>
      </c>
      <c r="C67" s="41" t="s">
        <v>101</v>
      </c>
      <c r="G67" s="47">
        <v>43984</v>
      </c>
      <c r="H67" s="47">
        <v>43983</v>
      </c>
      <c r="I67" s="47">
        <v>43987</v>
      </c>
      <c r="J67">
        <f t="shared" si="14"/>
        <v>0.219691</v>
      </c>
      <c r="M67">
        <f t="shared" si="16"/>
        <v>0.219691</v>
      </c>
      <c r="N67">
        <v>0.219691</v>
      </c>
      <c r="O67" s="43">
        <v>0</v>
      </c>
      <c r="P67" s="43">
        <v>0</v>
      </c>
      <c r="Q67">
        <f t="shared" si="17"/>
        <v>0.219691</v>
      </c>
      <c r="R67" s="43">
        <v>0</v>
      </c>
      <c r="S67" s="43">
        <v>0</v>
      </c>
      <c r="T67" s="43">
        <v>0</v>
      </c>
      <c r="U67" s="43">
        <f t="shared" si="15"/>
        <v>0</v>
      </c>
      <c r="V67" s="43">
        <v>0</v>
      </c>
      <c r="Z67" s="43">
        <v>0</v>
      </c>
      <c r="AA67" s="43">
        <v>0</v>
      </c>
      <c r="AD67" s="43">
        <v>0</v>
      </c>
      <c r="AG67" s="43">
        <v>0</v>
      </c>
      <c r="AH67" s="43">
        <v>0</v>
      </c>
      <c r="AI67" s="43">
        <v>0</v>
      </c>
      <c r="AJ67" s="43">
        <v>0</v>
      </c>
    </row>
    <row r="68" spans="1:36">
      <c r="A68" s="41" t="s">
        <v>99</v>
      </c>
      <c r="B68" s="41" t="s">
        <v>100</v>
      </c>
      <c r="C68" s="41" t="s">
        <v>101</v>
      </c>
      <c r="G68" s="47">
        <v>44014</v>
      </c>
      <c r="H68" s="47">
        <v>44013</v>
      </c>
      <c r="I68" s="47">
        <v>44020</v>
      </c>
      <c r="J68">
        <f t="shared" si="14"/>
        <v>0.24734200000000001</v>
      </c>
      <c r="M68">
        <f t="shared" si="16"/>
        <v>0.24734200000000001</v>
      </c>
      <c r="N68">
        <v>0.24734200000000001</v>
      </c>
      <c r="O68" s="43">
        <v>0</v>
      </c>
      <c r="P68" s="43">
        <v>0</v>
      </c>
      <c r="Q68">
        <f t="shared" si="17"/>
        <v>0.24734200000000001</v>
      </c>
      <c r="R68" s="43">
        <v>0</v>
      </c>
      <c r="S68" s="43">
        <v>0</v>
      </c>
      <c r="T68" s="43">
        <v>0</v>
      </c>
      <c r="U68" s="43">
        <f t="shared" si="15"/>
        <v>0</v>
      </c>
      <c r="V68" s="43">
        <v>0</v>
      </c>
      <c r="Z68" s="43">
        <v>0</v>
      </c>
      <c r="AA68" s="43">
        <v>0</v>
      </c>
      <c r="AD68" s="43">
        <v>0</v>
      </c>
      <c r="AG68" s="43">
        <v>0</v>
      </c>
      <c r="AH68" s="43">
        <v>0</v>
      </c>
      <c r="AI68" s="43">
        <v>0</v>
      </c>
      <c r="AJ68" s="43">
        <v>0</v>
      </c>
    </row>
    <row r="69" spans="1:36">
      <c r="A69" s="41" t="s">
        <v>99</v>
      </c>
      <c r="B69" s="41" t="s">
        <v>100</v>
      </c>
      <c r="C69" s="41" t="s">
        <v>101</v>
      </c>
      <c r="G69" s="47">
        <v>44047</v>
      </c>
      <c r="H69" s="47">
        <v>44046</v>
      </c>
      <c r="I69" s="47">
        <v>44050</v>
      </c>
      <c r="J69">
        <f t="shared" si="14"/>
        <v>0.257322</v>
      </c>
      <c r="M69">
        <f t="shared" si="16"/>
        <v>0.257322</v>
      </c>
      <c r="N69">
        <v>0.257322</v>
      </c>
      <c r="O69" s="43">
        <v>0</v>
      </c>
      <c r="P69" s="43">
        <v>0</v>
      </c>
      <c r="Q69">
        <f t="shared" si="17"/>
        <v>0.257322</v>
      </c>
      <c r="R69" s="43">
        <v>0</v>
      </c>
      <c r="S69" s="43">
        <v>0</v>
      </c>
      <c r="T69" s="43">
        <v>0</v>
      </c>
      <c r="U69" s="43">
        <f t="shared" si="15"/>
        <v>0</v>
      </c>
      <c r="V69" s="43">
        <v>0</v>
      </c>
      <c r="Z69" s="43">
        <v>0</v>
      </c>
      <c r="AA69" s="43">
        <v>0</v>
      </c>
      <c r="AD69" s="43">
        <v>0</v>
      </c>
      <c r="AG69" s="43">
        <v>0</v>
      </c>
      <c r="AH69" s="43">
        <v>0</v>
      </c>
      <c r="AI69" s="43">
        <v>0</v>
      </c>
      <c r="AJ69" s="43">
        <v>0</v>
      </c>
    </row>
    <row r="70" spans="1:36">
      <c r="A70" s="41" t="s">
        <v>99</v>
      </c>
      <c r="B70" s="41" t="s">
        <v>100</v>
      </c>
      <c r="C70" s="41" t="s">
        <v>101</v>
      </c>
      <c r="G70" s="47">
        <v>44076</v>
      </c>
      <c r="H70" s="47">
        <v>44075</v>
      </c>
      <c r="I70" s="47">
        <v>44082</v>
      </c>
      <c r="J70">
        <f t="shared" si="14"/>
        <v>0.28753800000000002</v>
      </c>
      <c r="M70">
        <f t="shared" si="16"/>
        <v>0.28753800000000002</v>
      </c>
      <c r="N70">
        <v>0.28753800000000002</v>
      </c>
      <c r="O70" s="43">
        <v>0</v>
      </c>
      <c r="P70" s="43">
        <v>0</v>
      </c>
      <c r="Q70">
        <f t="shared" si="17"/>
        <v>0.28753800000000002</v>
      </c>
      <c r="R70" s="43">
        <v>0</v>
      </c>
      <c r="S70" s="43">
        <v>0</v>
      </c>
      <c r="T70" s="43">
        <v>0</v>
      </c>
      <c r="U70" s="43">
        <f t="shared" si="15"/>
        <v>0</v>
      </c>
      <c r="V70" s="43">
        <v>0</v>
      </c>
      <c r="Z70" s="43">
        <v>0</v>
      </c>
      <c r="AA70" s="43">
        <v>0</v>
      </c>
      <c r="AD70" s="43">
        <v>0</v>
      </c>
      <c r="AG70" s="43">
        <v>0</v>
      </c>
      <c r="AH70" s="43">
        <v>0</v>
      </c>
      <c r="AI70" s="43">
        <v>0</v>
      </c>
      <c r="AJ70" s="43">
        <v>0</v>
      </c>
    </row>
    <row r="71" spans="1:36">
      <c r="A71" s="41" t="s">
        <v>99</v>
      </c>
      <c r="B71" s="41" t="s">
        <v>100</v>
      </c>
      <c r="C71" s="41" t="s">
        <v>101</v>
      </c>
      <c r="G71" s="47">
        <v>44106</v>
      </c>
      <c r="H71" s="47">
        <v>44105</v>
      </c>
      <c r="I71" s="47">
        <v>44111</v>
      </c>
      <c r="J71">
        <f t="shared" si="14"/>
        <v>0.26213399999999998</v>
      </c>
      <c r="M71">
        <f t="shared" si="16"/>
        <v>0.26213399999999998</v>
      </c>
      <c r="N71">
        <v>0.26213399999999998</v>
      </c>
      <c r="O71" s="43">
        <v>0</v>
      </c>
      <c r="P71" s="43">
        <v>0</v>
      </c>
      <c r="Q71">
        <f t="shared" si="17"/>
        <v>0.26213399999999998</v>
      </c>
      <c r="R71" s="43">
        <v>0</v>
      </c>
      <c r="S71" s="43">
        <v>0</v>
      </c>
      <c r="T71" s="43">
        <v>0</v>
      </c>
      <c r="U71" s="43">
        <f t="shared" si="15"/>
        <v>0</v>
      </c>
      <c r="V71" s="43">
        <v>0</v>
      </c>
      <c r="Z71" s="43">
        <v>0</v>
      </c>
      <c r="AA71" s="43">
        <v>0</v>
      </c>
      <c r="AD71" s="43">
        <v>0</v>
      </c>
      <c r="AG71" s="43">
        <v>0</v>
      </c>
      <c r="AH71" s="43">
        <v>0</v>
      </c>
      <c r="AI71" s="43">
        <v>0</v>
      </c>
      <c r="AJ71" s="43">
        <v>0</v>
      </c>
    </row>
    <row r="72" spans="1:36">
      <c r="A72" s="41" t="s">
        <v>99</v>
      </c>
      <c r="B72" s="41" t="s">
        <v>100</v>
      </c>
      <c r="C72" s="41" t="s">
        <v>101</v>
      </c>
      <c r="G72" s="47">
        <v>44138</v>
      </c>
      <c r="H72" s="47">
        <v>44137</v>
      </c>
      <c r="I72" s="47">
        <v>44141</v>
      </c>
      <c r="J72">
        <f t="shared" si="14"/>
        <v>0.273538</v>
      </c>
      <c r="M72">
        <f t="shared" si="16"/>
        <v>0.273538</v>
      </c>
      <c r="N72">
        <v>0.273538</v>
      </c>
      <c r="O72" s="43">
        <v>0</v>
      </c>
      <c r="P72" s="43">
        <v>0</v>
      </c>
      <c r="Q72">
        <f t="shared" si="17"/>
        <v>0.273538</v>
      </c>
      <c r="R72" s="43">
        <v>0</v>
      </c>
      <c r="S72" s="43">
        <v>0</v>
      </c>
      <c r="T72" s="43">
        <v>0</v>
      </c>
      <c r="U72" s="43">
        <f t="shared" si="15"/>
        <v>0</v>
      </c>
      <c r="V72" s="43">
        <v>0</v>
      </c>
      <c r="Z72" s="43">
        <v>0</v>
      </c>
      <c r="AA72" s="43">
        <v>0</v>
      </c>
      <c r="AD72" s="43">
        <v>0</v>
      </c>
      <c r="AG72" s="43">
        <v>0</v>
      </c>
      <c r="AH72" s="43">
        <v>0</v>
      </c>
      <c r="AI72" s="43">
        <v>0</v>
      </c>
      <c r="AJ72" s="43">
        <v>0</v>
      </c>
    </row>
    <row r="73" spans="1:36">
      <c r="A73" s="41" t="s">
        <v>99</v>
      </c>
      <c r="B73" s="41" t="s">
        <v>100</v>
      </c>
      <c r="C73" s="41" t="s">
        <v>101</v>
      </c>
      <c r="G73" s="47">
        <v>44167</v>
      </c>
      <c r="H73" s="47">
        <v>44166</v>
      </c>
      <c r="I73" s="47">
        <v>44172</v>
      </c>
      <c r="J73">
        <f t="shared" si="14"/>
        <v>0.266322</v>
      </c>
      <c r="M73">
        <f t="shared" si="16"/>
        <v>0.266322</v>
      </c>
      <c r="N73">
        <v>0.266322</v>
      </c>
      <c r="O73" s="43">
        <v>0</v>
      </c>
      <c r="P73" s="43">
        <v>0</v>
      </c>
      <c r="Q73">
        <f t="shared" si="17"/>
        <v>0.266322</v>
      </c>
      <c r="R73" s="43">
        <v>0</v>
      </c>
      <c r="S73" s="43">
        <v>0</v>
      </c>
      <c r="T73" s="43">
        <v>0</v>
      </c>
      <c r="U73" s="43">
        <f t="shared" si="15"/>
        <v>0</v>
      </c>
      <c r="V73" s="43">
        <v>0</v>
      </c>
      <c r="Z73" s="43">
        <v>0</v>
      </c>
      <c r="AA73" s="43">
        <v>0</v>
      </c>
      <c r="AD73" s="43">
        <v>0</v>
      </c>
      <c r="AG73" s="43">
        <v>0</v>
      </c>
      <c r="AH73" s="43">
        <v>0</v>
      </c>
      <c r="AI73" s="43">
        <v>0</v>
      </c>
      <c r="AJ73" s="43">
        <v>0</v>
      </c>
    </row>
    <row r="74" spans="1:36">
      <c r="A74" s="41" t="s">
        <v>99</v>
      </c>
      <c r="B74" s="41" t="s">
        <v>100</v>
      </c>
      <c r="C74" s="41" t="s">
        <v>101</v>
      </c>
      <c r="G74" s="47">
        <v>44186</v>
      </c>
      <c r="H74" s="47">
        <v>44183</v>
      </c>
      <c r="I74" s="47">
        <v>44189</v>
      </c>
      <c r="J74">
        <f t="shared" si="14"/>
        <v>0.27515899999999999</v>
      </c>
      <c r="M74">
        <f t="shared" si="16"/>
        <v>0.27515899999999999</v>
      </c>
      <c r="N74">
        <v>0.27515899999999999</v>
      </c>
      <c r="O74" s="43">
        <v>0</v>
      </c>
      <c r="P74" s="43">
        <v>0</v>
      </c>
      <c r="Q74">
        <f t="shared" si="17"/>
        <v>0.27515899999999999</v>
      </c>
      <c r="R74" s="43">
        <v>0</v>
      </c>
      <c r="S74" s="43">
        <v>0</v>
      </c>
      <c r="T74" s="43">
        <v>0</v>
      </c>
      <c r="U74" s="43">
        <f t="shared" si="15"/>
        <v>0</v>
      </c>
      <c r="V74" s="43">
        <v>0</v>
      </c>
      <c r="Z74" s="43">
        <v>0</v>
      </c>
      <c r="AA74" s="43">
        <v>0</v>
      </c>
      <c r="AD74" s="43">
        <v>0</v>
      </c>
      <c r="AG74" s="43">
        <v>0</v>
      </c>
      <c r="AH74" s="43">
        <v>0</v>
      </c>
      <c r="AI74" s="43">
        <v>0</v>
      </c>
      <c r="AJ74" s="43">
        <v>0</v>
      </c>
    </row>
    <row r="75" spans="1:36" ht="13">
      <c r="A75" s="42" t="s">
        <v>83</v>
      </c>
      <c r="B75" s="41"/>
      <c r="C75" s="41"/>
      <c r="G75" s="47"/>
      <c r="H75" s="47"/>
      <c r="I75" s="47"/>
      <c r="J75" s="45">
        <f>SUM(J63:J74)</f>
        <v>3.033401</v>
      </c>
      <c r="M75" s="45">
        <f>SUM(M63:M74)</f>
        <v>3.033401</v>
      </c>
      <c r="N75" s="45">
        <f>SUM(N63:N74)</f>
        <v>3.033401</v>
      </c>
      <c r="O75" s="45">
        <f>SUM(O63:O74)</f>
        <v>0</v>
      </c>
      <c r="P75" s="45">
        <f>SUBTOTAL(9,P63:P74)</f>
        <v>0</v>
      </c>
      <c r="Q75" s="45">
        <f t="shared" ref="Q75:V75" si="18">SUM(Q63:Q74)</f>
        <v>3.033401</v>
      </c>
      <c r="R75" s="45">
        <f t="shared" si="18"/>
        <v>0</v>
      </c>
      <c r="S75" s="45">
        <f t="shared" si="18"/>
        <v>0</v>
      </c>
      <c r="T75" s="45">
        <f t="shared" si="18"/>
        <v>0</v>
      </c>
      <c r="U75" s="45">
        <f t="shared" si="18"/>
        <v>0</v>
      </c>
      <c r="V75" s="45">
        <f t="shared" si="18"/>
        <v>0</v>
      </c>
      <c r="Z75" s="45">
        <f>SUBTOTAL(9,Z63:Z74)</f>
        <v>0</v>
      </c>
      <c r="AA75" s="45">
        <f>SUBTOTAL(9,AA63:AA74)</f>
        <v>0</v>
      </c>
      <c r="AD75" s="45">
        <f>SUBTOTAL(9,AD63:AD74)</f>
        <v>0</v>
      </c>
      <c r="AG75" s="45">
        <f>SUBTOTAL(9,AG63:AG74)</f>
        <v>0</v>
      </c>
      <c r="AH75" s="45">
        <f>SUBTOTAL(9,AH63:AH74)</f>
        <v>0</v>
      </c>
      <c r="AI75" s="45">
        <f>SUBTOTAL(9,AI63:AI74)</f>
        <v>0</v>
      </c>
      <c r="AJ75" s="45">
        <f>SUBTOTAL(9,AJ63:AJ74)</f>
        <v>0</v>
      </c>
    </row>
    <row r="76" spans="1:36">
      <c r="A76" s="41"/>
      <c r="B76" s="41"/>
      <c r="C76" s="41"/>
      <c r="G76" s="47"/>
      <c r="H76" s="47"/>
      <c r="I76" s="47"/>
      <c r="J76" s="46"/>
      <c r="P76" s="43" t="s">
        <v>138</v>
      </c>
      <c r="U76" s="43"/>
      <c r="Z76" s="43" t="s">
        <v>138</v>
      </c>
      <c r="AA76" s="43" t="s">
        <v>138</v>
      </c>
      <c r="AD76" s="43" t="s">
        <v>138</v>
      </c>
      <c r="AG76" s="43" t="s">
        <v>138</v>
      </c>
      <c r="AH76" s="43" t="s">
        <v>138</v>
      </c>
      <c r="AI76" s="43" t="s">
        <v>138</v>
      </c>
      <c r="AJ76" s="43" t="s">
        <v>138</v>
      </c>
    </row>
    <row r="77" spans="1:36">
      <c r="A77" s="41" t="s">
        <v>102</v>
      </c>
      <c r="B77" s="41" t="s">
        <v>103</v>
      </c>
      <c r="C77" s="41" t="s">
        <v>104</v>
      </c>
      <c r="G77" s="47">
        <v>43871</v>
      </c>
      <c r="H77" s="47">
        <v>43868</v>
      </c>
      <c r="I77" s="47">
        <v>43874</v>
      </c>
      <c r="J77">
        <f t="shared" ref="J77:J88" si="19">K77+L77+M77</f>
        <v>2.4431999999999999E-2</v>
      </c>
      <c r="M77">
        <f>N77+O77+V77+Z77+AB77+AD77</f>
        <v>2.4431999999999999E-2</v>
      </c>
      <c r="N77">
        <v>2.4431999999999999E-2</v>
      </c>
      <c r="O77" s="43">
        <v>0</v>
      </c>
      <c r="P77" s="43">
        <v>0</v>
      </c>
      <c r="Q77">
        <f>N77+O77+P77</f>
        <v>2.4431999999999999E-2</v>
      </c>
      <c r="R77" s="43">
        <v>0</v>
      </c>
      <c r="S77" s="43">
        <v>0</v>
      </c>
      <c r="T77" s="43">
        <v>0</v>
      </c>
      <c r="U77" s="43">
        <f t="shared" ref="U77:U88" si="20">R77+S77+T77</f>
        <v>0</v>
      </c>
      <c r="V77" s="43">
        <v>0</v>
      </c>
      <c r="Z77" s="43">
        <v>0</v>
      </c>
      <c r="AA77" s="43">
        <v>0</v>
      </c>
      <c r="AD77" s="43">
        <v>0</v>
      </c>
      <c r="AG77" s="43">
        <v>0</v>
      </c>
      <c r="AH77" s="43">
        <v>0</v>
      </c>
      <c r="AI77" s="43">
        <v>0</v>
      </c>
      <c r="AJ77" s="43">
        <v>0</v>
      </c>
    </row>
    <row r="78" spans="1:36">
      <c r="A78" s="41" t="s">
        <v>102</v>
      </c>
      <c r="B78" s="41" t="s">
        <v>103</v>
      </c>
      <c r="C78" s="41" t="s">
        <v>104</v>
      </c>
      <c r="G78" s="47">
        <v>43899</v>
      </c>
      <c r="H78" s="47">
        <v>43896</v>
      </c>
      <c r="I78" s="47">
        <v>43902</v>
      </c>
      <c r="J78">
        <f t="shared" si="19"/>
        <v>7.6121999999999995E-2</v>
      </c>
      <c r="M78">
        <f t="shared" ref="M78:M88" si="21">N78+O78+V78+Z78+AB78+AD78</f>
        <v>7.6121999999999995E-2</v>
      </c>
      <c r="N78">
        <v>7.6121999999999995E-2</v>
      </c>
      <c r="O78" s="43">
        <v>0</v>
      </c>
      <c r="P78" s="43">
        <v>0</v>
      </c>
      <c r="Q78">
        <f t="shared" ref="Q78:Q88" si="22">N78+O78+P78</f>
        <v>7.6121999999999995E-2</v>
      </c>
      <c r="R78" s="43">
        <v>0</v>
      </c>
      <c r="S78" s="43">
        <v>0</v>
      </c>
      <c r="T78" s="43">
        <v>0</v>
      </c>
      <c r="U78" s="43">
        <f t="shared" si="20"/>
        <v>0</v>
      </c>
      <c r="V78" s="43">
        <v>0</v>
      </c>
      <c r="Z78" s="43">
        <v>0</v>
      </c>
      <c r="AA78" s="43">
        <v>0</v>
      </c>
      <c r="AD78" s="43">
        <v>0</v>
      </c>
      <c r="AG78" s="43">
        <v>0</v>
      </c>
      <c r="AH78" s="43">
        <v>0</v>
      </c>
      <c r="AI78" s="43">
        <v>0</v>
      </c>
      <c r="AJ78" s="43">
        <v>0</v>
      </c>
    </row>
    <row r="79" spans="1:36">
      <c r="A79" s="41" t="s">
        <v>102</v>
      </c>
      <c r="B79" s="41" t="s">
        <v>103</v>
      </c>
      <c r="C79" s="41" t="s">
        <v>104</v>
      </c>
      <c r="G79" s="47">
        <v>43929</v>
      </c>
      <c r="H79" s="47">
        <v>43928</v>
      </c>
      <c r="I79" s="47">
        <v>43935</v>
      </c>
      <c r="J79">
        <f t="shared" si="19"/>
        <v>5.0396999999999997E-2</v>
      </c>
      <c r="M79">
        <f t="shared" si="21"/>
        <v>5.0396999999999997E-2</v>
      </c>
      <c r="N79">
        <v>5.0396999999999997E-2</v>
      </c>
      <c r="O79" s="43">
        <v>0</v>
      </c>
      <c r="P79" s="43">
        <v>0</v>
      </c>
      <c r="Q79">
        <f t="shared" si="22"/>
        <v>5.0396999999999997E-2</v>
      </c>
      <c r="R79" s="43">
        <v>0</v>
      </c>
      <c r="S79" s="43">
        <v>0</v>
      </c>
      <c r="T79" s="43">
        <v>0</v>
      </c>
      <c r="U79" s="43">
        <f t="shared" si="20"/>
        <v>0</v>
      </c>
      <c r="V79" s="43">
        <v>0</v>
      </c>
      <c r="Z79" s="43">
        <v>0</v>
      </c>
      <c r="AA79" s="43">
        <v>0</v>
      </c>
      <c r="AD79" s="43">
        <v>0</v>
      </c>
      <c r="AG79" s="43">
        <v>0</v>
      </c>
      <c r="AH79" s="43">
        <v>0</v>
      </c>
      <c r="AI79" s="43">
        <v>0</v>
      </c>
      <c r="AJ79" s="43">
        <v>0</v>
      </c>
    </row>
    <row r="80" spans="1:36">
      <c r="A80" s="41" t="s">
        <v>102</v>
      </c>
      <c r="B80" s="41" t="s">
        <v>103</v>
      </c>
      <c r="C80" s="41" t="s">
        <v>104</v>
      </c>
      <c r="G80" s="47">
        <v>43959</v>
      </c>
      <c r="H80" s="47">
        <v>43958</v>
      </c>
      <c r="I80" s="47">
        <v>43964</v>
      </c>
      <c r="J80">
        <f t="shared" si="19"/>
        <v>3.1241999999999999E-2</v>
      </c>
      <c r="M80">
        <f t="shared" si="21"/>
        <v>3.1241999999999999E-2</v>
      </c>
      <c r="N80">
        <v>3.1241999999999999E-2</v>
      </c>
      <c r="O80" s="43">
        <v>0</v>
      </c>
      <c r="P80" s="43">
        <v>0</v>
      </c>
      <c r="Q80">
        <f t="shared" si="22"/>
        <v>3.1241999999999999E-2</v>
      </c>
      <c r="R80" s="43">
        <v>0</v>
      </c>
      <c r="S80" s="43">
        <v>0</v>
      </c>
      <c r="T80" s="43">
        <v>0</v>
      </c>
      <c r="U80" s="43">
        <f t="shared" si="20"/>
        <v>0</v>
      </c>
      <c r="V80" s="43">
        <v>0</v>
      </c>
      <c r="Z80" s="43">
        <v>0</v>
      </c>
      <c r="AA80" s="43">
        <v>0</v>
      </c>
      <c r="AD80" s="43">
        <v>0</v>
      </c>
      <c r="AG80" s="43">
        <v>0</v>
      </c>
      <c r="AH80" s="43">
        <v>0</v>
      </c>
      <c r="AI80" s="43">
        <v>0</v>
      </c>
      <c r="AJ80" s="43">
        <v>0</v>
      </c>
    </row>
    <row r="81" spans="1:36">
      <c r="A81" s="41" t="s">
        <v>102</v>
      </c>
      <c r="B81" s="41" t="s">
        <v>103</v>
      </c>
      <c r="C81" s="41" t="s">
        <v>104</v>
      </c>
      <c r="G81" s="47">
        <v>43990</v>
      </c>
      <c r="H81" s="47">
        <v>43987</v>
      </c>
      <c r="I81" s="47">
        <v>43993</v>
      </c>
      <c r="J81">
        <f t="shared" si="19"/>
        <v>4.5546000000000003E-2</v>
      </c>
      <c r="M81">
        <f t="shared" si="21"/>
        <v>4.5546000000000003E-2</v>
      </c>
      <c r="N81">
        <v>4.5546000000000003E-2</v>
      </c>
      <c r="O81" s="43">
        <v>0</v>
      </c>
      <c r="P81" s="43">
        <v>0</v>
      </c>
      <c r="Q81">
        <f t="shared" si="22"/>
        <v>4.5546000000000003E-2</v>
      </c>
      <c r="R81" s="43">
        <v>0</v>
      </c>
      <c r="S81" s="43">
        <v>0</v>
      </c>
      <c r="T81" s="43">
        <v>0</v>
      </c>
      <c r="U81" s="43">
        <f t="shared" si="20"/>
        <v>0</v>
      </c>
      <c r="V81" s="43">
        <v>0</v>
      </c>
      <c r="Z81" s="43">
        <v>0</v>
      </c>
      <c r="AA81" s="43">
        <v>0</v>
      </c>
      <c r="AD81" s="43">
        <v>0</v>
      </c>
      <c r="AG81" s="43">
        <v>0</v>
      </c>
      <c r="AH81" s="43">
        <v>0</v>
      </c>
      <c r="AI81" s="43">
        <v>0</v>
      </c>
      <c r="AJ81" s="43">
        <v>0</v>
      </c>
    </row>
    <row r="82" spans="1:36">
      <c r="A82" s="41" t="s">
        <v>102</v>
      </c>
      <c r="B82" s="41" t="s">
        <v>103</v>
      </c>
      <c r="C82" s="41" t="s">
        <v>104</v>
      </c>
      <c r="G82" s="47">
        <v>44021</v>
      </c>
      <c r="H82" s="47">
        <v>44020</v>
      </c>
      <c r="I82" s="47">
        <v>44026</v>
      </c>
      <c r="J82" s="43">
        <f t="shared" si="19"/>
        <v>4.3709999999999999E-2</v>
      </c>
      <c r="K82" s="43"/>
      <c r="L82" s="43"/>
      <c r="M82" s="43">
        <f t="shared" si="21"/>
        <v>4.3709999999999999E-2</v>
      </c>
      <c r="N82" s="43">
        <v>4.3709999999999999E-2</v>
      </c>
      <c r="O82" s="43">
        <v>0</v>
      </c>
      <c r="P82" s="43">
        <v>0</v>
      </c>
      <c r="Q82">
        <f t="shared" si="22"/>
        <v>4.3709999999999999E-2</v>
      </c>
      <c r="R82" s="43">
        <v>0</v>
      </c>
      <c r="S82" s="43">
        <v>0</v>
      </c>
      <c r="T82" s="43">
        <v>0</v>
      </c>
      <c r="U82" s="43">
        <f t="shared" si="20"/>
        <v>0</v>
      </c>
      <c r="V82" s="43">
        <v>0</v>
      </c>
      <c r="Z82" s="43">
        <v>0</v>
      </c>
      <c r="AA82" s="43">
        <v>0</v>
      </c>
      <c r="AD82" s="43">
        <v>0</v>
      </c>
      <c r="AG82" s="43">
        <v>0</v>
      </c>
      <c r="AH82" s="43">
        <v>0</v>
      </c>
      <c r="AI82" s="43">
        <v>0</v>
      </c>
      <c r="AJ82" s="43">
        <v>0</v>
      </c>
    </row>
    <row r="83" spans="1:36">
      <c r="A83" s="41" t="s">
        <v>102</v>
      </c>
      <c r="B83" s="41" t="s">
        <v>103</v>
      </c>
      <c r="C83" s="41" t="s">
        <v>104</v>
      </c>
      <c r="G83" s="47">
        <v>44053</v>
      </c>
      <c r="H83" s="47">
        <v>44050</v>
      </c>
      <c r="I83" s="47">
        <v>44056</v>
      </c>
      <c r="J83" s="43">
        <f t="shared" si="19"/>
        <v>4.2759999999999999E-2</v>
      </c>
      <c r="K83" s="43"/>
      <c r="L83" s="43"/>
      <c r="M83" s="43">
        <f t="shared" si="21"/>
        <v>4.2759999999999999E-2</v>
      </c>
      <c r="N83" s="43">
        <v>4.2759999999999999E-2</v>
      </c>
      <c r="O83" s="43">
        <v>0</v>
      </c>
      <c r="P83" s="43">
        <v>0</v>
      </c>
      <c r="Q83">
        <f t="shared" si="22"/>
        <v>4.2759999999999999E-2</v>
      </c>
      <c r="R83" s="43">
        <v>0</v>
      </c>
      <c r="S83" s="43">
        <v>0</v>
      </c>
      <c r="T83" s="43">
        <v>0</v>
      </c>
      <c r="U83" s="43">
        <f t="shared" si="20"/>
        <v>0</v>
      </c>
      <c r="V83" s="43">
        <v>0</v>
      </c>
      <c r="Z83" s="43">
        <v>0</v>
      </c>
      <c r="AA83" s="43">
        <v>0</v>
      </c>
      <c r="AD83" s="43">
        <v>0</v>
      </c>
      <c r="AG83" s="43">
        <v>0</v>
      </c>
      <c r="AH83" s="43">
        <v>0</v>
      </c>
      <c r="AI83" s="43">
        <v>0</v>
      </c>
      <c r="AJ83" s="43">
        <v>0</v>
      </c>
    </row>
    <row r="84" spans="1:36">
      <c r="A84" s="41" t="s">
        <v>102</v>
      </c>
      <c r="B84" s="41" t="s">
        <v>103</v>
      </c>
      <c r="C84" s="41" t="s">
        <v>104</v>
      </c>
      <c r="G84" s="47">
        <v>44083</v>
      </c>
      <c r="H84" s="47">
        <v>44082</v>
      </c>
      <c r="I84" s="47">
        <v>44088</v>
      </c>
      <c r="J84">
        <f t="shared" si="19"/>
        <v>4.4712000000000002E-2</v>
      </c>
      <c r="M84">
        <f t="shared" si="21"/>
        <v>4.4712000000000002E-2</v>
      </c>
      <c r="N84">
        <v>4.4712000000000002E-2</v>
      </c>
      <c r="O84" s="43">
        <v>0</v>
      </c>
      <c r="P84" s="43">
        <v>0</v>
      </c>
      <c r="Q84">
        <f t="shared" si="22"/>
        <v>4.4712000000000002E-2</v>
      </c>
      <c r="R84" s="43">
        <v>0</v>
      </c>
      <c r="S84" s="43">
        <v>0</v>
      </c>
      <c r="T84" s="43">
        <v>0</v>
      </c>
      <c r="U84" s="43">
        <f t="shared" si="20"/>
        <v>0</v>
      </c>
      <c r="V84" s="43">
        <v>0</v>
      </c>
      <c r="Z84" s="43">
        <v>0</v>
      </c>
      <c r="AA84" s="43">
        <v>0</v>
      </c>
      <c r="AD84" s="43">
        <v>0</v>
      </c>
      <c r="AG84" s="43">
        <v>0</v>
      </c>
      <c r="AH84" s="43">
        <v>0</v>
      </c>
      <c r="AI84" s="43">
        <v>0</v>
      </c>
      <c r="AJ84" s="43">
        <v>0</v>
      </c>
    </row>
    <row r="85" spans="1:36">
      <c r="A85" s="41" t="s">
        <v>102</v>
      </c>
      <c r="B85" s="41" t="s">
        <v>103</v>
      </c>
      <c r="C85" s="41" t="s">
        <v>104</v>
      </c>
      <c r="G85" s="47">
        <v>44112</v>
      </c>
      <c r="H85" s="47">
        <v>44111</v>
      </c>
      <c r="I85" s="47">
        <v>44118</v>
      </c>
      <c r="J85">
        <f t="shared" si="19"/>
        <v>4.0621999999999998E-2</v>
      </c>
      <c r="M85">
        <f t="shared" si="21"/>
        <v>4.0621999999999998E-2</v>
      </c>
      <c r="N85">
        <v>4.0621999999999998E-2</v>
      </c>
      <c r="O85" s="43">
        <v>0</v>
      </c>
      <c r="P85" s="43">
        <v>0</v>
      </c>
      <c r="Q85">
        <f t="shared" si="22"/>
        <v>4.0621999999999998E-2</v>
      </c>
      <c r="R85" s="43">
        <v>0</v>
      </c>
      <c r="S85" s="43">
        <v>0</v>
      </c>
      <c r="T85" s="43">
        <v>0</v>
      </c>
      <c r="U85" s="43">
        <f t="shared" si="20"/>
        <v>0</v>
      </c>
      <c r="V85" s="43">
        <v>0</v>
      </c>
      <c r="Z85" s="43">
        <v>0</v>
      </c>
      <c r="AA85" s="43">
        <v>0</v>
      </c>
      <c r="AD85" s="43">
        <v>0</v>
      </c>
      <c r="AG85" s="43">
        <v>0</v>
      </c>
      <c r="AH85" s="43">
        <v>0</v>
      </c>
      <c r="AI85" s="43">
        <v>0</v>
      </c>
      <c r="AJ85" s="43">
        <v>0</v>
      </c>
    </row>
    <row r="86" spans="1:36">
      <c r="A86" s="41" t="s">
        <v>102</v>
      </c>
      <c r="B86" s="41" t="s">
        <v>103</v>
      </c>
      <c r="C86" s="41" t="s">
        <v>104</v>
      </c>
      <c r="G86" s="47">
        <v>44144</v>
      </c>
      <c r="H86" s="47">
        <v>44141</v>
      </c>
      <c r="I86" s="47">
        <v>44147</v>
      </c>
      <c r="J86">
        <f t="shared" si="19"/>
        <v>5.7953999999999999E-2</v>
      </c>
      <c r="M86">
        <f t="shared" si="21"/>
        <v>5.7953999999999999E-2</v>
      </c>
      <c r="N86">
        <v>5.7953999999999999E-2</v>
      </c>
      <c r="O86" s="43">
        <v>0</v>
      </c>
      <c r="P86" s="43">
        <v>0</v>
      </c>
      <c r="Q86">
        <f t="shared" si="22"/>
        <v>5.7953999999999999E-2</v>
      </c>
      <c r="R86" s="43">
        <v>0</v>
      </c>
      <c r="S86" s="43">
        <v>0</v>
      </c>
      <c r="T86" s="43">
        <v>0</v>
      </c>
      <c r="U86" s="43">
        <f t="shared" si="20"/>
        <v>0</v>
      </c>
      <c r="V86" s="43">
        <v>0</v>
      </c>
      <c r="Z86" s="43">
        <v>0</v>
      </c>
      <c r="AA86" s="43">
        <v>0</v>
      </c>
      <c r="AD86" s="43">
        <v>0</v>
      </c>
      <c r="AG86" s="43">
        <v>0</v>
      </c>
      <c r="AH86" s="43">
        <v>0</v>
      </c>
      <c r="AI86" s="43">
        <v>0</v>
      </c>
      <c r="AJ86" s="43">
        <v>0</v>
      </c>
    </row>
    <row r="87" spans="1:36">
      <c r="A87" s="41" t="s">
        <v>102</v>
      </c>
      <c r="B87" s="41" t="s">
        <v>103</v>
      </c>
      <c r="C87" s="41" t="s">
        <v>104</v>
      </c>
      <c r="G87" s="47">
        <v>44173</v>
      </c>
      <c r="H87" s="47">
        <v>44172</v>
      </c>
      <c r="I87" s="47">
        <v>44176</v>
      </c>
      <c r="J87">
        <f t="shared" si="19"/>
        <v>4.3818999999999997E-2</v>
      </c>
      <c r="M87">
        <f t="shared" si="21"/>
        <v>4.3818999999999997E-2</v>
      </c>
      <c r="N87">
        <v>4.3818999999999997E-2</v>
      </c>
      <c r="O87" s="43">
        <v>0</v>
      </c>
      <c r="P87" s="43">
        <v>0</v>
      </c>
      <c r="Q87">
        <f t="shared" si="22"/>
        <v>4.3818999999999997E-2</v>
      </c>
      <c r="R87" s="43">
        <v>0</v>
      </c>
      <c r="S87" s="43">
        <v>0</v>
      </c>
      <c r="T87" s="43">
        <v>0</v>
      </c>
      <c r="U87" s="43">
        <f t="shared" si="20"/>
        <v>0</v>
      </c>
      <c r="V87" s="43">
        <v>0</v>
      </c>
      <c r="Z87" s="43">
        <v>0</v>
      </c>
      <c r="AA87" s="43">
        <v>0</v>
      </c>
      <c r="AD87" s="43">
        <v>0</v>
      </c>
      <c r="AG87" s="43">
        <v>0</v>
      </c>
      <c r="AH87" s="43">
        <v>0</v>
      </c>
      <c r="AI87" s="43">
        <v>0</v>
      </c>
      <c r="AJ87" s="43">
        <v>0</v>
      </c>
    </row>
    <row r="88" spans="1:36">
      <c r="A88" s="41" t="s">
        <v>102</v>
      </c>
      <c r="B88" s="41" t="s">
        <v>103</v>
      </c>
      <c r="C88" s="41" t="s">
        <v>104</v>
      </c>
      <c r="G88" s="48">
        <v>44193</v>
      </c>
      <c r="H88" s="47">
        <v>44189</v>
      </c>
      <c r="I88" s="47">
        <v>44196</v>
      </c>
      <c r="J88">
        <f t="shared" si="19"/>
        <v>0.20315800000000001</v>
      </c>
      <c r="M88">
        <f t="shared" si="21"/>
        <v>0.20315800000000001</v>
      </c>
      <c r="N88">
        <v>9.5685999999999993E-2</v>
      </c>
      <c r="O88">
        <v>0.107472</v>
      </c>
      <c r="P88" s="43">
        <v>0</v>
      </c>
      <c r="Q88">
        <f t="shared" si="22"/>
        <v>0.20315800000000001</v>
      </c>
      <c r="R88" s="43">
        <v>0</v>
      </c>
      <c r="S88" s="43">
        <v>0</v>
      </c>
      <c r="T88" s="43">
        <v>0</v>
      </c>
      <c r="U88" s="43">
        <f t="shared" si="20"/>
        <v>0</v>
      </c>
      <c r="V88" s="43">
        <v>0</v>
      </c>
      <c r="Z88" s="43">
        <v>0</v>
      </c>
      <c r="AA88" s="43">
        <v>0</v>
      </c>
      <c r="AD88" s="43">
        <v>0</v>
      </c>
      <c r="AG88" s="43">
        <v>0</v>
      </c>
      <c r="AH88" s="43">
        <v>0</v>
      </c>
      <c r="AI88" s="43">
        <v>0</v>
      </c>
      <c r="AJ88" s="43">
        <v>0</v>
      </c>
    </row>
    <row r="89" spans="1:36" ht="13">
      <c r="A89" s="42" t="s">
        <v>83</v>
      </c>
      <c r="B89" s="41"/>
      <c r="C89" s="41"/>
      <c r="G89" s="47"/>
      <c r="H89" s="47"/>
      <c r="I89" s="47"/>
      <c r="J89" s="45">
        <f>SUM(J77:J88)</f>
        <v>0.70447400000000004</v>
      </c>
      <c r="M89" s="45">
        <f>SUM(M77:M88)</f>
        <v>0.70447400000000004</v>
      </c>
      <c r="N89" s="45">
        <f>SUM(N77:N88)</f>
        <v>0.59700200000000003</v>
      </c>
      <c r="O89" s="45">
        <f>SUM(O77:O88)</f>
        <v>0.107472</v>
      </c>
      <c r="P89" s="45">
        <f>SUBTOTAL(9,P77:P88)</f>
        <v>0</v>
      </c>
      <c r="Q89" s="45">
        <f t="shared" ref="Q89:V89" si="23">SUM(Q77:Q88)</f>
        <v>0.70447400000000004</v>
      </c>
      <c r="R89" s="45">
        <f t="shared" si="23"/>
        <v>0</v>
      </c>
      <c r="S89" s="45">
        <f t="shared" si="23"/>
        <v>0</v>
      </c>
      <c r="T89" s="45">
        <f t="shared" si="23"/>
        <v>0</v>
      </c>
      <c r="U89" s="45">
        <f t="shared" si="23"/>
        <v>0</v>
      </c>
      <c r="V89" s="45">
        <f t="shared" si="23"/>
        <v>0</v>
      </c>
      <c r="Z89" s="45">
        <f>SUBTOTAL(9,Z77:Z88)</f>
        <v>0</v>
      </c>
      <c r="AA89" s="45">
        <f>SUBTOTAL(9,AA77:AA88)</f>
        <v>0</v>
      </c>
      <c r="AD89" s="45">
        <f>SUBTOTAL(9,AD77:AD88)</f>
        <v>0</v>
      </c>
      <c r="AG89" s="45">
        <f>SUBTOTAL(9,AG77:AG88)</f>
        <v>0</v>
      </c>
      <c r="AH89" s="45">
        <f>SUBTOTAL(9,AH77:AH88)</f>
        <v>0</v>
      </c>
      <c r="AI89" s="45">
        <f>SUBTOTAL(9,AI77:AI88)</f>
        <v>0</v>
      </c>
      <c r="AJ89" s="45">
        <f>SUBTOTAL(9,AJ77:AJ88)</f>
        <v>0</v>
      </c>
    </row>
    <row r="90" spans="1:36">
      <c r="A90" s="41"/>
      <c r="B90" s="41"/>
      <c r="C90" s="41"/>
      <c r="G90" s="47"/>
      <c r="H90" s="47"/>
      <c r="I90" s="47"/>
      <c r="P90" s="43" t="s">
        <v>138</v>
      </c>
      <c r="U90" s="43"/>
      <c r="Z90" s="43" t="s">
        <v>138</v>
      </c>
      <c r="AA90" s="43" t="s">
        <v>138</v>
      </c>
      <c r="AD90" s="43" t="s">
        <v>138</v>
      </c>
      <c r="AG90" s="43" t="s">
        <v>138</v>
      </c>
      <c r="AH90" s="43" t="s">
        <v>138</v>
      </c>
      <c r="AI90" s="43" t="s">
        <v>138</v>
      </c>
      <c r="AJ90" s="43" t="s">
        <v>138</v>
      </c>
    </row>
    <row r="91" spans="1:36">
      <c r="A91" s="41" t="s">
        <v>105</v>
      </c>
      <c r="B91" s="41" t="s">
        <v>106</v>
      </c>
      <c r="C91" s="41" t="s">
        <v>107</v>
      </c>
      <c r="G91" s="47">
        <v>43913</v>
      </c>
      <c r="H91" s="47">
        <v>43910</v>
      </c>
      <c r="I91" s="47">
        <v>43916</v>
      </c>
      <c r="J91">
        <f>K91+L91+M91</f>
        <v>0.38160100000000002</v>
      </c>
      <c r="M91">
        <f>N91+O91+V91+Z91+AB91+AD91</f>
        <v>0.38160100000000002</v>
      </c>
      <c r="N91">
        <v>0.38160100000000002</v>
      </c>
      <c r="O91" s="43">
        <v>0</v>
      </c>
      <c r="P91" s="43">
        <v>0</v>
      </c>
      <c r="Q91" s="43">
        <f>N91+O91+P91</f>
        <v>0.38160100000000002</v>
      </c>
      <c r="R91">
        <v>0.38160100000000002</v>
      </c>
      <c r="S91" s="43">
        <v>0</v>
      </c>
      <c r="T91" s="43">
        <v>0</v>
      </c>
      <c r="U91" s="43">
        <f>R91+S91+T91</f>
        <v>0.38160100000000002</v>
      </c>
      <c r="V91" s="43">
        <v>0</v>
      </c>
      <c r="Z91" s="43">
        <v>0</v>
      </c>
      <c r="AA91" s="43">
        <v>0</v>
      </c>
      <c r="AD91" s="43">
        <v>0</v>
      </c>
      <c r="AG91" s="43">
        <v>0</v>
      </c>
      <c r="AH91" s="43">
        <v>0</v>
      </c>
      <c r="AI91" s="43">
        <v>0</v>
      </c>
      <c r="AJ91" s="43">
        <v>0</v>
      </c>
    </row>
    <row r="92" spans="1:36">
      <c r="A92" s="41" t="s">
        <v>105</v>
      </c>
      <c r="B92" s="41" t="s">
        <v>106</v>
      </c>
      <c r="C92" s="41" t="s">
        <v>107</v>
      </c>
      <c r="G92" s="47">
        <v>44004</v>
      </c>
      <c r="H92" s="47">
        <v>44001</v>
      </c>
      <c r="I92" s="47">
        <v>44007</v>
      </c>
      <c r="J92">
        <f>K92+L92+M92</f>
        <v>0.48949300000000001</v>
      </c>
      <c r="M92">
        <f>N92+O92+V92+Z92+AB92+AD92</f>
        <v>0.48949300000000001</v>
      </c>
      <c r="N92">
        <v>0.48949300000000001</v>
      </c>
      <c r="O92" s="43">
        <v>0</v>
      </c>
      <c r="P92" s="43">
        <v>0</v>
      </c>
      <c r="Q92" s="43">
        <f>N92+O92+P92</f>
        <v>0.48949300000000001</v>
      </c>
      <c r="R92">
        <v>0.48949300000000001</v>
      </c>
      <c r="S92" s="43">
        <v>0</v>
      </c>
      <c r="T92" s="43">
        <v>0</v>
      </c>
      <c r="U92" s="43">
        <f>R92+S92+T92</f>
        <v>0.48949300000000001</v>
      </c>
      <c r="V92" s="43">
        <v>0</v>
      </c>
      <c r="Z92" s="43">
        <v>0</v>
      </c>
      <c r="AA92" s="43">
        <v>0</v>
      </c>
      <c r="AD92" s="43">
        <v>0</v>
      </c>
      <c r="AG92" s="43">
        <v>0</v>
      </c>
      <c r="AH92" s="43">
        <v>0</v>
      </c>
      <c r="AI92" s="43">
        <v>0</v>
      </c>
      <c r="AJ92" s="43">
        <v>0</v>
      </c>
    </row>
    <row r="93" spans="1:36">
      <c r="A93" s="41" t="s">
        <v>105</v>
      </c>
      <c r="B93" s="41" t="s">
        <v>106</v>
      </c>
      <c r="C93" s="41" t="s">
        <v>107</v>
      </c>
      <c r="G93" s="47">
        <v>44095</v>
      </c>
      <c r="H93" s="47">
        <v>44092</v>
      </c>
      <c r="I93" s="47">
        <v>44098</v>
      </c>
      <c r="J93">
        <f>K93+L93+M93</f>
        <v>0.37627899999999997</v>
      </c>
      <c r="M93">
        <f>N93+O93+V93+Z93+AB93+AD93</f>
        <v>0.37627899999999997</v>
      </c>
      <c r="N93">
        <v>0.37627899999999997</v>
      </c>
      <c r="O93" s="43">
        <v>0</v>
      </c>
      <c r="P93" s="43">
        <v>0</v>
      </c>
      <c r="Q93" s="43">
        <f>N93+O93+P93</f>
        <v>0.37627899999999997</v>
      </c>
      <c r="R93">
        <v>0.37627899999999997</v>
      </c>
      <c r="S93" s="43">
        <v>0</v>
      </c>
      <c r="T93" s="43">
        <v>0</v>
      </c>
      <c r="U93" s="43">
        <f>R93+S93+T93</f>
        <v>0.37627899999999997</v>
      </c>
      <c r="V93" s="43">
        <v>0</v>
      </c>
      <c r="Z93" s="43">
        <v>0</v>
      </c>
      <c r="AA93" s="43">
        <v>0</v>
      </c>
      <c r="AD93" s="43">
        <v>0</v>
      </c>
      <c r="AG93" s="43">
        <v>0</v>
      </c>
      <c r="AH93" s="43">
        <v>0</v>
      </c>
      <c r="AI93" s="43">
        <v>0</v>
      </c>
      <c r="AJ93" s="43">
        <v>0</v>
      </c>
    </row>
    <row r="94" spans="1:36">
      <c r="A94" s="41" t="s">
        <v>105</v>
      </c>
      <c r="B94" s="41" t="s">
        <v>106</v>
      </c>
      <c r="C94" s="41" t="s">
        <v>107</v>
      </c>
      <c r="G94" s="47">
        <v>44186</v>
      </c>
      <c r="H94" s="47">
        <v>44183</v>
      </c>
      <c r="I94" s="47">
        <v>44189</v>
      </c>
      <c r="J94">
        <f>K94+L94+M94</f>
        <v>0.44988400000000001</v>
      </c>
      <c r="M94">
        <f>N94+O94+V94+Z94+AB94+AD94</f>
        <v>0.44988400000000001</v>
      </c>
      <c r="N94">
        <v>0.44988400000000001</v>
      </c>
      <c r="O94" s="43">
        <v>0</v>
      </c>
      <c r="P94" s="43">
        <v>0</v>
      </c>
      <c r="Q94" s="43">
        <f>N94+O94+P94</f>
        <v>0.44988400000000001</v>
      </c>
      <c r="R94">
        <v>0.44988400000000001</v>
      </c>
      <c r="S94" s="43">
        <v>0</v>
      </c>
      <c r="T94" s="43">
        <v>0</v>
      </c>
      <c r="U94" s="43">
        <f>R94+S94+T94</f>
        <v>0.44988400000000001</v>
      </c>
      <c r="V94" s="43">
        <v>0</v>
      </c>
      <c r="Z94" s="43">
        <v>0</v>
      </c>
      <c r="AA94" s="43">
        <v>0</v>
      </c>
      <c r="AD94" s="43">
        <v>0</v>
      </c>
      <c r="AG94" s="43">
        <v>0</v>
      </c>
      <c r="AH94" s="43">
        <v>0</v>
      </c>
      <c r="AI94" s="43">
        <v>0</v>
      </c>
      <c r="AJ94" s="43">
        <v>0</v>
      </c>
    </row>
    <row r="95" spans="1:36" ht="13">
      <c r="A95" s="42" t="s">
        <v>83</v>
      </c>
      <c r="B95" s="41"/>
      <c r="C95" s="41"/>
      <c r="G95" s="47"/>
      <c r="H95" s="47"/>
      <c r="I95" s="47"/>
      <c r="J95" s="44">
        <f>SUM(J91:J94)</f>
        <v>1.697257</v>
      </c>
      <c r="M95" s="44">
        <f>SUM(M91:M94)</f>
        <v>1.697257</v>
      </c>
      <c r="N95" s="44">
        <f>SUM(N91:N94)</f>
        <v>1.697257</v>
      </c>
      <c r="O95" s="45">
        <f>SUM(O91:O94)</f>
        <v>0</v>
      </c>
      <c r="P95" s="45">
        <f>SUBTOTAL(9,P91:P94)</f>
        <v>0</v>
      </c>
      <c r="Q95" s="44">
        <f>SUM(Q91:Q94)</f>
        <v>1.697257</v>
      </c>
      <c r="R95" s="44">
        <f>SUM(R91:R94)</f>
        <v>1.697257</v>
      </c>
      <c r="S95" s="45">
        <f>SUM(S83:S94)</f>
        <v>0</v>
      </c>
      <c r="T95" s="45">
        <f>SUM(T91:T94)</f>
        <v>0</v>
      </c>
      <c r="U95" s="45">
        <f>SUM(U91:U94)</f>
        <v>1.697257</v>
      </c>
      <c r="V95" s="45">
        <f>SUM(V91:V94)</f>
        <v>0</v>
      </c>
      <c r="Z95" s="45">
        <f>SUM(Z91:Z94)</f>
        <v>0</v>
      </c>
      <c r="AA95" s="45">
        <f>SUM(AA91:AA94)</f>
        <v>0</v>
      </c>
      <c r="AD95" s="45">
        <f>SUM(AD91:AD94)</f>
        <v>0</v>
      </c>
      <c r="AG95" s="45">
        <f>SUM(AG91:AG94)</f>
        <v>0</v>
      </c>
      <c r="AH95" s="45">
        <f>SUM(AH91:AH94)</f>
        <v>0</v>
      </c>
      <c r="AI95" s="45">
        <f>SUM(AI91:AI94)</f>
        <v>0</v>
      </c>
      <c r="AJ95" s="45">
        <f>SUM(AJ91:AJ94)</f>
        <v>0</v>
      </c>
    </row>
    <row r="96" spans="1:36">
      <c r="A96" s="41"/>
      <c r="B96" s="41"/>
      <c r="C96" s="41"/>
      <c r="G96" s="47"/>
      <c r="H96" s="47"/>
      <c r="I96" s="47"/>
      <c r="P96" s="43" t="s">
        <v>138</v>
      </c>
      <c r="U96" s="43"/>
      <c r="Z96" s="43" t="s">
        <v>138</v>
      </c>
      <c r="AA96" s="43" t="s">
        <v>138</v>
      </c>
      <c r="AD96" s="43" t="s">
        <v>138</v>
      </c>
      <c r="AG96" s="43" t="s">
        <v>138</v>
      </c>
      <c r="AH96" s="43" t="s">
        <v>138</v>
      </c>
      <c r="AI96" s="43" t="s">
        <v>138</v>
      </c>
      <c r="AJ96" s="43" t="s">
        <v>138</v>
      </c>
    </row>
    <row r="97" spans="1:36">
      <c r="A97" s="41" t="s">
        <v>108</v>
      </c>
      <c r="B97" s="41" t="s">
        <v>109</v>
      </c>
      <c r="C97" s="41" t="s">
        <v>110</v>
      </c>
      <c r="G97" s="47">
        <v>43917</v>
      </c>
      <c r="H97" s="47">
        <v>43916</v>
      </c>
      <c r="I97" s="47">
        <v>43922</v>
      </c>
      <c r="J97">
        <f>K97+L97+M97</f>
        <v>3.1997999999999999E-2</v>
      </c>
      <c r="M97">
        <f>N97+O97+V97+Z97+AB97+AD97</f>
        <v>3.1997999999999999E-2</v>
      </c>
      <c r="N97">
        <v>3.1997999999999999E-2</v>
      </c>
      <c r="O97" s="43">
        <v>0</v>
      </c>
      <c r="P97" s="43">
        <v>5.6810000000000003E-3</v>
      </c>
      <c r="Q97" s="43">
        <f>N97+O97+P97</f>
        <v>3.7678999999999997E-2</v>
      </c>
      <c r="R97">
        <v>1.9095000000000001E-2</v>
      </c>
      <c r="S97" s="43">
        <v>0</v>
      </c>
      <c r="T97">
        <v>3.3899999999999998E-3</v>
      </c>
      <c r="U97" s="43">
        <f>R97+S97+T97</f>
        <v>2.2485000000000002E-2</v>
      </c>
      <c r="V97" s="43">
        <v>0</v>
      </c>
      <c r="Z97" s="43">
        <v>0</v>
      </c>
      <c r="AA97" s="43">
        <v>5.6810000000000003E-3</v>
      </c>
      <c r="AD97" s="43">
        <v>0</v>
      </c>
      <c r="AG97" s="43">
        <v>0</v>
      </c>
      <c r="AH97" s="43">
        <v>0</v>
      </c>
      <c r="AI97" s="43">
        <v>0</v>
      </c>
      <c r="AJ97" s="43">
        <v>0</v>
      </c>
    </row>
    <row r="98" spans="1:36">
      <c r="A98" s="41" t="s">
        <v>108</v>
      </c>
      <c r="B98" s="41" t="s">
        <v>109</v>
      </c>
      <c r="C98" s="41" t="s">
        <v>110</v>
      </c>
      <c r="G98" s="47">
        <v>44008</v>
      </c>
      <c r="H98" s="47">
        <v>44007</v>
      </c>
      <c r="I98" s="47">
        <v>44013</v>
      </c>
      <c r="J98">
        <f>K98+L98+M98</f>
        <v>0.229494</v>
      </c>
      <c r="M98">
        <f>N98+O98+V98+Z98+AB98+AD98</f>
        <v>0.229494</v>
      </c>
      <c r="N98">
        <v>0.229494</v>
      </c>
      <c r="O98" s="43">
        <v>0</v>
      </c>
      <c r="P98" s="43">
        <v>4.0743000000000001E-2</v>
      </c>
      <c r="Q98" s="43">
        <f>N98+O98+P98</f>
        <v>0.270237</v>
      </c>
      <c r="R98">
        <v>0.13695099999999999</v>
      </c>
      <c r="S98" s="43">
        <v>0</v>
      </c>
      <c r="T98">
        <v>2.4313000000000001E-2</v>
      </c>
      <c r="U98" s="43">
        <f>R98+S98+T98</f>
        <v>0.16126399999999999</v>
      </c>
      <c r="V98" s="43">
        <v>0</v>
      </c>
      <c r="Z98" s="43">
        <v>0</v>
      </c>
      <c r="AA98" s="43">
        <v>4.0743000000000001E-2</v>
      </c>
      <c r="AD98" s="43">
        <v>0</v>
      </c>
      <c r="AG98" s="43">
        <v>0</v>
      </c>
      <c r="AH98" s="43">
        <v>0</v>
      </c>
      <c r="AI98" s="43">
        <v>0</v>
      </c>
      <c r="AJ98" s="43">
        <v>0</v>
      </c>
    </row>
    <row r="99" spans="1:36">
      <c r="A99" s="41" t="s">
        <v>108</v>
      </c>
      <c r="B99" s="41" t="s">
        <v>109</v>
      </c>
      <c r="C99" s="41" t="s">
        <v>110</v>
      </c>
      <c r="G99" s="47">
        <v>44099</v>
      </c>
      <c r="H99" s="47">
        <v>44098</v>
      </c>
      <c r="I99" s="47">
        <v>44104</v>
      </c>
      <c r="J99">
        <f>K99+L99+M99</f>
        <v>0.25570900000000002</v>
      </c>
      <c r="M99">
        <f>N99+O99+V99+Z99+AB99+AD99</f>
        <v>0.25570900000000002</v>
      </c>
      <c r="N99">
        <v>0.25570900000000002</v>
      </c>
      <c r="O99" s="43">
        <v>0</v>
      </c>
      <c r="P99" s="43">
        <v>4.5397E-2</v>
      </c>
      <c r="Q99" s="43">
        <f>N99+O99+P99</f>
        <v>0.30110600000000004</v>
      </c>
      <c r="R99">
        <v>0.15259500000000001</v>
      </c>
      <c r="S99" s="43">
        <v>0</v>
      </c>
      <c r="T99">
        <v>2.7091E-2</v>
      </c>
      <c r="U99" s="43">
        <f>R99+S99+T99</f>
        <v>0.17968600000000001</v>
      </c>
      <c r="V99" s="43">
        <v>0</v>
      </c>
      <c r="Z99" s="43">
        <v>0</v>
      </c>
      <c r="AA99" s="43">
        <v>4.5397E-2</v>
      </c>
      <c r="AD99" s="43">
        <v>0</v>
      </c>
      <c r="AG99" s="43">
        <v>0</v>
      </c>
      <c r="AH99" s="43">
        <v>0</v>
      </c>
      <c r="AI99" s="43">
        <v>0</v>
      </c>
      <c r="AJ99" s="43">
        <v>0</v>
      </c>
    </row>
    <row r="100" spans="1:36">
      <c r="A100" s="41" t="s">
        <v>108</v>
      </c>
      <c r="B100" s="41" t="s">
        <v>109</v>
      </c>
      <c r="C100" s="41" t="s">
        <v>110</v>
      </c>
      <c r="G100" s="47">
        <v>44193</v>
      </c>
      <c r="H100" s="47">
        <v>44189</v>
      </c>
      <c r="I100" s="47">
        <v>44196</v>
      </c>
      <c r="J100">
        <f>K100+L100+M100</f>
        <v>0.10607800000000001</v>
      </c>
      <c r="M100">
        <f>N100+O100+V100+Z100+AB100+AD100</f>
        <v>0.10607800000000001</v>
      </c>
      <c r="N100">
        <v>0.10607800000000001</v>
      </c>
      <c r="O100" s="43">
        <v>0</v>
      </c>
      <c r="P100" s="43">
        <v>1.8832000000000002E-2</v>
      </c>
      <c r="Q100" s="43">
        <f>N100+O100+P100</f>
        <v>0.12491000000000001</v>
      </c>
      <c r="R100">
        <v>6.3301999999999997E-2</v>
      </c>
      <c r="S100" s="43">
        <v>0</v>
      </c>
      <c r="T100">
        <v>1.1238E-2</v>
      </c>
      <c r="U100" s="43">
        <f>R100+S100+T100</f>
        <v>7.4539999999999995E-2</v>
      </c>
      <c r="V100" s="43">
        <v>0</v>
      </c>
      <c r="Z100" s="43">
        <v>0</v>
      </c>
      <c r="AA100" s="43">
        <v>1.8832000000000002E-2</v>
      </c>
      <c r="AD100" s="43">
        <v>0</v>
      </c>
      <c r="AG100" s="43">
        <v>0</v>
      </c>
      <c r="AH100" s="43">
        <v>0</v>
      </c>
      <c r="AI100" s="43">
        <v>0</v>
      </c>
      <c r="AJ100" s="43">
        <v>0</v>
      </c>
    </row>
    <row r="101" spans="1:36" ht="13">
      <c r="A101" s="42" t="s">
        <v>83</v>
      </c>
      <c r="B101" s="41"/>
      <c r="C101" s="41"/>
      <c r="G101" s="47"/>
      <c r="H101" s="47"/>
      <c r="I101" s="47"/>
      <c r="J101" s="44">
        <f>SUM(J97:J100)</f>
        <v>0.62327900000000003</v>
      </c>
      <c r="M101" s="44">
        <f>SUM(M97:M100)</f>
        <v>0.62327900000000003</v>
      </c>
      <c r="N101" s="44">
        <f>SUM(N97:N100)</f>
        <v>0.62327900000000003</v>
      </c>
      <c r="O101" s="45">
        <f>SUM(O97:O100)</f>
        <v>0</v>
      </c>
      <c r="P101" s="45">
        <f>SUBTOTAL(9,P97:P100)</f>
        <v>0.110653</v>
      </c>
      <c r="Q101" s="44">
        <f t="shared" ref="Q101:V101" si="24">SUM(Q97:Q100)</f>
        <v>0.73393200000000003</v>
      </c>
      <c r="R101" s="44">
        <f t="shared" si="24"/>
        <v>0.37194300000000002</v>
      </c>
      <c r="S101" s="45">
        <f t="shared" si="24"/>
        <v>0</v>
      </c>
      <c r="T101" s="44">
        <f t="shared" si="24"/>
        <v>6.6032000000000007E-2</v>
      </c>
      <c r="U101" s="45">
        <f t="shared" si="24"/>
        <v>0.437975</v>
      </c>
      <c r="V101" s="45">
        <f t="shared" si="24"/>
        <v>0</v>
      </c>
      <c r="Z101" s="45">
        <f>SUM(Z97:Z100)</f>
        <v>0</v>
      </c>
      <c r="AA101" s="45">
        <f>SUM(AA97:AA100)</f>
        <v>0.110653</v>
      </c>
      <c r="AD101" s="45">
        <f>SUM(AD97:AD100)</f>
        <v>0</v>
      </c>
      <c r="AG101" s="45">
        <f>SUM(AG97:AG100)</f>
        <v>0</v>
      </c>
      <c r="AH101" s="45">
        <f>SUM(AH97:AH100)</f>
        <v>0</v>
      </c>
      <c r="AI101" s="45">
        <f>SUM(AI97:AI100)</f>
        <v>0</v>
      </c>
      <c r="AJ101" s="45">
        <f>SUM(AJ97:AJ100)</f>
        <v>0</v>
      </c>
    </row>
    <row r="102" spans="1:36">
      <c r="A102" s="41"/>
      <c r="B102" s="41"/>
      <c r="C102" s="41"/>
      <c r="G102" s="47"/>
      <c r="H102" s="47"/>
      <c r="I102" s="47"/>
      <c r="P102" s="43" t="s">
        <v>138</v>
      </c>
      <c r="U102" s="43"/>
      <c r="Z102" s="43" t="s">
        <v>138</v>
      </c>
      <c r="AA102" s="43" t="s">
        <v>138</v>
      </c>
      <c r="AD102" s="43" t="s">
        <v>138</v>
      </c>
      <c r="AG102" s="43" t="s">
        <v>138</v>
      </c>
      <c r="AH102" s="43" t="s">
        <v>138</v>
      </c>
      <c r="AI102" s="43" t="s">
        <v>138</v>
      </c>
      <c r="AJ102" s="43" t="s">
        <v>138</v>
      </c>
    </row>
    <row r="103" spans="1:36">
      <c r="A103" s="41" t="s">
        <v>111</v>
      </c>
      <c r="B103" s="41" t="s">
        <v>112</v>
      </c>
      <c r="C103" s="41" t="s">
        <v>113</v>
      </c>
      <c r="G103" s="47">
        <v>43917</v>
      </c>
      <c r="H103" s="47">
        <v>43916</v>
      </c>
      <c r="I103" s="47">
        <v>43922</v>
      </c>
      <c r="J103">
        <f>K103+L103+M103</f>
        <v>0.12551399999999999</v>
      </c>
      <c r="M103">
        <f>N103+O103+V103+Z103+AB103+AD103</f>
        <v>0.12551399999999999</v>
      </c>
      <c r="N103">
        <v>0.12551399999999999</v>
      </c>
      <c r="O103" s="43">
        <v>0</v>
      </c>
      <c r="P103" s="43">
        <v>5.0239999999999998E-3</v>
      </c>
      <c r="Q103" s="43">
        <f>N103+O103+P103</f>
        <v>0.13053799999999999</v>
      </c>
      <c r="R103" s="43">
        <v>4.3017E-2</v>
      </c>
      <c r="S103" s="43">
        <v>0</v>
      </c>
      <c r="T103" s="43">
        <v>1.722E-3</v>
      </c>
      <c r="U103" s="43">
        <f>R103+S103+T103</f>
        <v>4.4739000000000001E-2</v>
      </c>
      <c r="V103" s="43">
        <v>0</v>
      </c>
      <c r="Z103" s="43">
        <v>0</v>
      </c>
      <c r="AA103" s="43">
        <v>5.0239999999999998E-3</v>
      </c>
      <c r="AD103" s="43">
        <v>0</v>
      </c>
      <c r="AG103" s="43">
        <v>0</v>
      </c>
      <c r="AH103" s="43">
        <v>0</v>
      </c>
      <c r="AI103" s="43">
        <v>0</v>
      </c>
      <c r="AJ103" s="43">
        <v>0</v>
      </c>
    </row>
    <row r="104" spans="1:36">
      <c r="A104" s="41" t="s">
        <v>111</v>
      </c>
      <c r="B104" s="41" t="s">
        <v>112</v>
      </c>
      <c r="C104" s="41" t="s">
        <v>113</v>
      </c>
      <c r="G104" s="47">
        <v>44008</v>
      </c>
      <c r="H104" s="47">
        <v>44007</v>
      </c>
      <c r="I104" s="47">
        <v>44013</v>
      </c>
      <c r="J104">
        <f>K104+L104+M104</f>
        <v>0.26839600000000002</v>
      </c>
      <c r="M104">
        <f>N104+O104+V104+Z104+AB104+AD104</f>
        <v>0.26839600000000002</v>
      </c>
      <c r="N104">
        <v>0.26839600000000002</v>
      </c>
      <c r="O104" s="43">
        <v>0</v>
      </c>
      <c r="P104" s="43">
        <v>1.0743000000000001E-2</v>
      </c>
      <c r="Q104" s="43">
        <f>N104+O104+P104</f>
        <v>0.27913900000000003</v>
      </c>
      <c r="R104" s="43">
        <v>9.1985999999999998E-2</v>
      </c>
      <c r="S104" s="43">
        <v>0</v>
      </c>
      <c r="T104" s="43">
        <v>3.6819999999999999E-3</v>
      </c>
      <c r="U104" s="43">
        <f>R104+S104+T104</f>
        <v>9.5668000000000003E-2</v>
      </c>
      <c r="V104" s="43">
        <v>0</v>
      </c>
      <c r="Z104" s="43">
        <v>0</v>
      </c>
      <c r="AA104" s="43">
        <v>1.0743000000000001E-2</v>
      </c>
      <c r="AD104" s="43">
        <v>0</v>
      </c>
      <c r="AG104" s="43">
        <v>0</v>
      </c>
      <c r="AH104" s="43">
        <v>0</v>
      </c>
      <c r="AI104" s="43">
        <v>0</v>
      </c>
      <c r="AJ104" s="43">
        <v>0</v>
      </c>
    </row>
    <row r="105" spans="1:36">
      <c r="A105" s="41" t="s">
        <v>111</v>
      </c>
      <c r="B105" s="41" t="s">
        <v>112</v>
      </c>
      <c r="C105" s="41" t="s">
        <v>113</v>
      </c>
      <c r="G105" s="47">
        <v>44099</v>
      </c>
      <c r="H105" s="47">
        <v>44098</v>
      </c>
      <c r="I105" s="47">
        <v>44104</v>
      </c>
      <c r="J105">
        <f>K105+L105+M105</f>
        <v>0.12012200000000001</v>
      </c>
      <c r="M105">
        <f>N105+O105+V105+Z105+AB105+AD105</f>
        <v>0.12012200000000001</v>
      </c>
      <c r="N105">
        <v>0.12012200000000001</v>
      </c>
      <c r="O105" s="43">
        <v>0</v>
      </c>
      <c r="P105" s="43">
        <v>4.8079999999999998E-3</v>
      </c>
      <c r="Q105" s="43">
        <f>N105+O105+P105</f>
        <v>0.12493000000000001</v>
      </c>
      <c r="R105" s="43">
        <v>4.1168999999999997E-2</v>
      </c>
      <c r="S105" s="43">
        <v>0</v>
      </c>
      <c r="T105" s="43">
        <v>1.6479999999999999E-3</v>
      </c>
      <c r="U105" s="43">
        <f>R105+S105+T105</f>
        <v>4.2816999999999994E-2</v>
      </c>
      <c r="V105" s="43">
        <v>0</v>
      </c>
      <c r="Z105" s="43">
        <v>0</v>
      </c>
      <c r="AA105" s="43">
        <v>4.8079999999999998E-3</v>
      </c>
      <c r="AD105" s="43">
        <v>0</v>
      </c>
      <c r="AG105" s="43">
        <v>0</v>
      </c>
      <c r="AH105" s="43">
        <v>0</v>
      </c>
      <c r="AI105" s="43">
        <v>0</v>
      </c>
      <c r="AJ105" s="43">
        <v>0</v>
      </c>
    </row>
    <row r="106" spans="1:36">
      <c r="A106" s="41" t="s">
        <v>111</v>
      </c>
      <c r="B106" s="41" t="s">
        <v>112</v>
      </c>
      <c r="C106" s="41" t="s">
        <v>113</v>
      </c>
      <c r="G106" s="47">
        <v>44193</v>
      </c>
      <c r="H106" s="47">
        <v>44189</v>
      </c>
      <c r="I106" s="47">
        <v>44196</v>
      </c>
      <c r="J106">
        <f>K106+L106+M106</f>
        <v>1.7976829999999999</v>
      </c>
      <c r="M106">
        <f>N106+O106+V106+Z106+AB106+AD106</f>
        <v>1.7976829999999999</v>
      </c>
      <c r="N106">
        <v>1.7976829999999999</v>
      </c>
      <c r="O106" s="43">
        <v>0</v>
      </c>
      <c r="P106" s="43">
        <v>7.1952000000000002E-2</v>
      </c>
      <c r="Q106" s="43">
        <f>N106+O106+P106</f>
        <v>1.8696349999999999</v>
      </c>
      <c r="R106" s="43">
        <v>0.61611300000000002</v>
      </c>
      <c r="S106" s="43">
        <v>0</v>
      </c>
      <c r="T106" s="43">
        <v>2.4660000000000001E-2</v>
      </c>
      <c r="U106" s="43">
        <f>R106+S106+T106</f>
        <v>0.64077300000000004</v>
      </c>
      <c r="V106" s="43">
        <v>0</v>
      </c>
      <c r="Z106" s="43">
        <v>0</v>
      </c>
      <c r="AA106" s="43">
        <v>7.1952000000000002E-2</v>
      </c>
      <c r="AD106" s="43">
        <v>0</v>
      </c>
      <c r="AG106" s="43">
        <v>0</v>
      </c>
      <c r="AH106" s="43">
        <v>0</v>
      </c>
      <c r="AI106" s="43">
        <v>0</v>
      </c>
      <c r="AJ106" s="43">
        <v>0</v>
      </c>
    </row>
    <row r="107" spans="1:36" ht="13">
      <c r="A107" s="42" t="s">
        <v>83</v>
      </c>
      <c r="B107" s="41"/>
      <c r="C107" s="41"/>
      <c r="G107" s="47"/>
      <c r="H107" s="47"/>
      <c r="I107" s="47"/>
      <c r="J107" s="44">
        <f>SUM(J103:J106)</f>
        <v>2.311715</v>
      </c>
      <c r="M107" s="44">
        <f>SUM(M103:M106)</f>
        <v>2.311715</v>
      </c>
      <c r="N107" s="44">
        <f>SUM(N103:N106)</f>
        <v>2.311715</v>
      </c>
      <c r="O107" s="45">
        <f>SUM(O103:O106)</f>
        <v>0</v>
      </c>
      <c r="P107" s="45">
        <f>SUBTOTAL(9,P103:P106)</f>
        <v>9.2526999999999998E-2</v>
      </c>
      <c r="Q107" s="44">
        <f t="shared" ref="Q107:V107" si="25">SUM(Q103:Q106)</f>
        <v>2.404242</v>
      </c>
      <c r="R107" s="44">
        <f t="shared" si="25"/>
        <v>0.79228500000000002</v>
      </c>
      <c r="S107" s="45">
        <f t="shared" si="25"/>
        <v>0</v>
      </c>
      <c r="T107" s="44">
        <f t="shared" si="25"/>
        <v>3.1712000000000004E-2</v>
      </c>
      <c r="U107" s="45">
        <f t="shared" si="25"/>
        <v>0.82399700000000009</v>
      </c>
      <c r="V107" s="45">
        <f t="shared" si="25"/>
        <v>0</v>
      </c>
      <c r="Z107" s="45">
        <f>SUM(Z103:Z106)</f>
        <v>0</v>
      </c>
      <c r="AA107" s="45">
        <f>SUM(AA103:AA106)</f>
        <v>9.2526999999999998E-2</v>
      </c>
      <c r="AD107" s="45">
        <f>SUM(AD103:AD106)</f>
        <v>0</v>
      </c>
      <c r="AG107" s="45">
        <f>SUM(AG103:AG106)</f>
        <v>0</v>
      </c>
      <c r="AH107" s="45">
        <f>SUM(AH103:AH106)</f>
        <v>0</v>
      </c>
      <c r="AI107" s="45">
        <f>SUM(AI103:AI106)</f>
        <v>0</v>
      </c>
      <c r="AJ107" s="45">
        <f>SUM(AJ103:AJ106)</f>
        <v>0</v>
      </c>
    </row>
    <row r="108" spans="1:36">
      <c r="A108" s="41"/>
      <c r="B108" s="41"/>
      <c r="C108" s="41"/>
      <c r="G108" s="47"/>
      <c r="H108" s="47"/>
      <c r="I108" s="47"/>
      <c r="P108" s="43" t="s">
        <v>138</v>
      </c>
      <c r="U108" s="43"/>
      <c r="Z108" s="43" t="s">
        <v>138</v>
      </c>
      <c r="AA108" s="43" t="s">
        <v>138</v>
      </c>
      <c r="AD108" s="43" t="s">
        <v>138</v>
      </c>
      <c r="AG108" s="43" t="s">
        <v>138</v>
      </c>
      <c r="AH108" s="43" t="s">
        <v>138</v>
      </c>
      <c r="AI108" s="43" t="s">
        <v>138</v>
      </c>
      <c r="AJ108" s="43" t="s">
        <v>138</v>
      </c>
    </row>
    <row r="109" spans="1:36">
      <c r="A109" s="41" t="s">
        <v>114</v>
      </c>
      <c r="B109" s="41" t="s">
        <v>115</v>
      </c>
      <c r="C109" s="41" t="s">
        <v>116</v>
      </c>
      <c r="G109" s="47">
        <v>43865</v>
      </c>
      <c r="H109" s="47">
        <v>43864</v>
      </c>
      <c r="I109" s="47">
        <v>43868</v>
      </c>
      <c r="J109" s="43">
        <f t="shared" ref="J109:J120" si="26">K109+L109+M109</f>
        <v>0.15348000000000001</v>
      </c>
      <c r="K109" s="43"/>
      <c r="L109" s="43"/>
      <c r="M109" s="43">
        <f>N109+O109+V109+Z109+AB109+AD109</f>
        <v>0.15348000000000001</v>
      </c>
      <c r="N109" s="43">
        <v>0.15348000000000001</v>
      </c>
      <c r="O109" s="43">
        <v>0</v>
      </c>
      <c r="P109" s="43">
        <v>0</v>
      </c>
      <c r="Q109" s="43">
        <f t="shared" ref="Q109:Q120" si="27">N109+O109+P109</f>
        <v>0.15348000000000001</v>
      </c>
      <c r="R109" s="43">
        <v>0</v>
      </c>
      <c r="S109" s="43">
        <v>0</v>
      </c>
      <c r="T109" s="43">
        <v>0</v>
      </c>
      <c r="U109" s="43">
        <f t="shared" ref="U109:U120" si="28">R109+S109+T109</f>
        <v>0</v>
      </c>
      <c r="V109" s="43">
        <v>0</v>
      </c>
      <c r="Z109" s="43">
        <v>0</v>
      </c>
      <c r="AA109" s="43">
        <v>0</v>
      </c>
      <c r="AD109" s="43">
        <v>0</v>
      </c>
      <c r="AG109" s="43">
        <v>0</v>
      </c>
      <c r="AH109" s="43">
        <v>0</v>
      </c>
      <c r="AI109" s="43">
        <v>0</v>
      </c>
      <c r="AJ109" s="43">
        <v>0</v>
      </c>
    </row>
    <row r="110" spans="1:36">
      <c r="A110" s="41" t="s">
        <v>114</v>
      </c>
      <c r="B110" s="41" t="s">
        <v>115</v>
      </c>
      <c r="C110" s="41" t="s">
        <v>116</v>
      </c>
      <c r="G110" s="47">
        <v>43893</v>
      </c>
      <c r="H110" s="47">
        <v>43892</v>
      </c>
      <c r="I110" s="47">
        <v>43896</v>
      </c>
      <c r="J110" s="43">
        <f t="shared" si="26"/>
        <v>0.155917</v>
      </c>
      <c r="K110" s="43"/>
      <c r="L110" s="43"/>
      <c r="M110" s="43">
        <f t="shared" ref="M110:M120" si="29">N110+O110+V110+Z110+AB110+AD110</f>
        <v>0.155917</v>
      </c>
      <c r="N110" s="43">
        <v>0.155917</v>
      </c>
      <c r="O110" s="43">
        <v>0</v>
      </c>
      <c r="P110" s="43">
        <v>0</v>
      </c>
      <c r="Q110" s="43">
        <f t="shared" si="27"/>
        <v>0.155917</v>
      </c>
      <c r="R110" s="43">
        <v>0</v>
      </c>
      <c r="S110" s="43">
        <v>0</v>
      </c>
      <c r="T110" s="43">
        <v>0</v>
      </c>
      <c r="U110" s="43">
        <f t="shared" si="28"/>
        <v>0</v>
      </c>
      <c r="V110" s="43">
        <v>0</v>
      </c>
      <c r="Z110" s="43">
        <v>0</v>
      </c>
      <c r="AA110" s="43">
        <v>0</v>
      </c>
      <c r="AD110" s="43">
        <v>0</v>
      </c>
      <c r="AG110" s="43">
        <v>0</v>
      </c>
      <c r="AH110" s="43">
        <v>0</v>
      </c>
      <c r="AI110" s="43">
        <v>0</v>
      </c>
      <c r="AJ110" s="43">
        <v>0</v>
      </c>
    </row>
    <row r="111" spans="1:36">
      <c r="A111" s="41" t="s">
        <v>114</v>
      </c>
      <c r="B111" s="41" t="s">
        <v>115</v>
      </c>
      <c r="C111" s="41" t="s">
        <v>116</v>
      </c>
      <c r="G111" s="47">
        <v>43923</v>
      </c>
      <c r="H111" s="47">
        <v>43922</v>
      </c>
      <c r="I111" s="47">
        <v>43928</v>
      </c>
      <c r="J111" s="43">
        <f t="shared" si="26"/>
        <v>0.17075399999999999</v>
      </c>
      <c r="K111" s="43"/>
      <c r="L111" s="43"/>
      <c r="M111" s="43">
        <f t="shared" si="29"/>
        <v>0.17075399999999999</v>
      </c>
      <c r="N111" s="43">
        <v>0.17075399999999999</v>
      </c>
      <c r="O111" s="43">
        <v>0</v>
      </c>
      <c r="P111" s="43">
        <v>0</v>
      </c>
      <c r="Q111" s="43">
        <f t="shared" si="27"/>
        <v>0.17075399999999999</v>
      </c>
      <c r="R111" s="43">
        <v>0</v>
      </c>
      <c r="S111" s="43">
        <v>0</v>
      </c>
      <c r="T111" s="43">
        <v>0</v>
      </c>
      <c r="U111" s="43">
        <f t="shared" si="28"/>
        <v>0</v>
      </c>
      <c r="V111" s="43">
        <v>0</v>
      </c>
      <c r="Z111" s="43">
        <v>0</v>
      </c>
      <c r="AA111" s="43">
        <v>0</v>
      </c>
      <c r="AD111" s="43">
        <v>0</v>
      </c>
      <c r="AG111" s="43">
        <v>0</v>
      </c>
      <c r="AH111" s="43">
        <v>0</v>
      </c>
      <c r="AI111" s="43">
        <v>0</v>
      </c>
      <c r="AJ111" s="43">
        <v>0</v>
      </c>
    </row>
    <row r="112" spans="1:36">
      <c r="A112" s="41" t="s">
        <v>114</v>
      </c>
      <c r="B112" s="41" t="s">
        <v>115</v>
      </c>
      <c r="C112" s="41" t="s">
        <v>116</v>
      </c>
      <c r="G112" s="47">
        <v>43955</v>
      </c>
      <c r="H112" s="47">
        <v>43952</v>
      </c>
      <c r="I112" s="47">
        <v>43958</v>
      </c>
      <c r="J112" s="43">
        <f t="shared" si="26"/>
        <v>0.14782300000000001</v>
      </c>
      <c r="K112" s="43"/>
      <c r="L112" s="43"/>
      <c r="M112" s="43">
        <f t="shared" si="29"/>
        <v>0.14782300000000001</v>
      </c>
      <c r="N112" s="43">
        <v>0.14782300000000001</v>
      </c>
      <c r="O112" s="43">
        <v>0</v>
      </c>
      <c r="P112" s="43">
        <v>0</v>
      </c>
      <c r="Q112" s="43">
        <f t="shared" si="27"/>
        <v>0.14782300000000001</v>
      </c>
      <c r="R112" s="43">
        <v>0</v>
      </c>
      <c r="S112" s="43">
        <v>0</v>
      </c>
      <c r="T112" s="43">
        <v>0</v>
      </c>
      <c r="U112" s="43">
        <f t="shared" si="28"/>
        <v>0</v>
      </c>
      <c r="V112" s="43">
        <v>0</v>
      </c>
      <c r="Z112" s="43">
        <v>0</v>
      </c>
      <c r="AA112" s="43">
        <v>0</v>
      </c>
      <c r="AD112" s="43">
        <v>0</v>
      </c>
      <c r="AG112" s="43">
        <v>0</v>
      </c>
      <c r="AH112" s="43">
        <v>0</v>
      </c>
      <c r="AI112" s="43">
        <v>0</v>
      </c>
      <c r="AJ112" s="43">
        <v>0</v>
      </c>
    </row>
    <row r="113" spans="1:36">
      <c r="A113" s="41" t="s">
        <v>114</v>
      </c>
      <c r="B113" s="41" t="s">
        <v>115</v>
      </c>
      <c r="C113" s="41" t="s">
        <v>116</v>
      </c>
      <c r="G113" s="47">
        <v>43984</v>
      </c>
      <c r="H113" s="47">
        <v>43983</v>
      </c>
      <c r="I113" s="47">
        <v>43987</v>
      </c>
      <c r="J113" s="43">
        <f t="shared" si="26"/>
        <v>0.15637000000000001</v>
      </c>
      <c r="K113" s="43"/>
      <c r="L113" s="43"/>
      <c r="M113" s="43">
        <f t="shared" si="29"/>
        <v>0.15637000000000001</v>
      </c>
      <c r="N113" s="43">
        <v>0.15637000000000001</v>
      </c>
      <c r="O113" s="43">
        <v>0</v>
      </c>
      <c r="P113" s="43">
        <v>0</v>
      </c>
      <c r="Q113" s="43">
        <f t="shared" si="27"/>
        <v>0.15637000000000001</v>
      </c>
      <c r="R113" s="43">
        <v>0</v>
      </c>
      <c r="S113" s="43">
        <v>0</v>
      </c>
      <c r="T113" s="43">
        <v>0</v>
      </c>
      <c r="U113" s="43">
        <f t="shared" si="28"/>
        <v>0</v>
      </c>
      <c r="V113" s="43">
        <v>0</v>
      </c>
      <c r="Z113" s="43">
        <v>0</v>
      </c>
      <c r="AA113" s="43">
        <v>0</v>
      </c>
      <c r="AD113" s="43">
        <v>0</v>
      </c>
      <c r="AG113" s="43">
        <v>0</v>
      </c>
      <c r="AH113" s="43">
        <v>0</v>
      </c>
      <c r="AI113" s="43">
        <v>0</v>
      </c>
      <c r="AJ113" s="43">
        <v>0</v>
      </c>
    </row>
    <row r="114" spans="1:36">
      <c r="A114" s="41" t="s">
        <v>114</v>
      </c>
      <c r="B114" s="41" t="s">
        <v>115</v>
      </c>
      <c r="C114" s="41" t="s">
        <v>116</v>
      </c>
      <c r="G114" s="47">
        <v>44014</v>
      </c>
      <c r="H114" s="47">
        <v>44013</v>
      </c>
      <c r="I114" s="47">
        <v>44020</v>
      </c>
      <c r="J114" s="43">
        <f t="shared" si="26"/>
        <v>0.157554</v>
      </c>
      <c r="K114" s="43"/>
      <c r="L114" s="43"/>
      <c r="M114" s="43">
        <f t="shared" si="29"/>
        <v>0.157554</v>
      </c>
      <c r="N114" s="43">
        <v>0.157554</v>
      </c>
      <c r="O114" s="43">
        <v>0</v>
      </c>
      <c r="P114" s="43">
        <v>0</v>
      </c>
      <c r="Q114" s="43">
        <f t="shared" si="27"/>
        <v>0.157554</v>
      </c>
      <c r="R114" s="43">
        <v>0</v>
      </c>
      <c r="S114" s="43">
        <v>0</v>
      </c>
      <c r="T114" s="43">
        <v>0</v>
      </c>
      <c r="U114" s="43">
        <f t="shared" si="28"/>
        <v>0</v>
      </c>
      <c r="V114" s="43">
        <v>0</v>
      </c>
      <c r="Z114" s="43">
        <v>0</v>
      </c>
      <c r="AA114" s="43">
        <v>0</v>
      </c>
      <c r="AD114" s="43">
        <v>0</v>
      </c>
      <c r="AG114" s="43">
        <v>0</v>
      </c>
      <c r="AH114" s="43">
        <v>0</v>
      </c>
      <c r="AI114" s="43">
        <v>0</v>
      </c>
      <c r="AJ114" s="43">
        <v>0</v>
      </c>
    </row>
    <row r="115" spans="1:36">
      <c r="A115" s="41" t="s">
        <v>114</v>
      </c>
      <c r="B115" s="41" t="s">
        <v>115</v>
      </c>
      <c r="C115" s="41" t="s">
        <v>116</v>
      </c>
      <c r="G115" s="47">
        <v>44047</v>
      </c>
      <c r="H115" s="47">
        <v>44046</v>
      </c>
      <c r="I115" s="47">
        <v>44050</v>
      </c>
      <c r="J115" s="43">
        <f t="shared" si="26"/>
        <v>0.16994999999999999</v>
      </c>
      <c r="K115" s="43"/>
      <c r="L115" s="43"/>
      <c r="M115" s="43">
        <f t="shared" si="29"/>
        <v>0.16994999999999999</v>
      </c>
      <c r="N115" s="43">
        <v>0.16994999999999999</v>
      </c>
      <c r="O115" s="43">
        <v>0</v>
      </c>
      <c r="P115" s="43">
        <v>0</v>
      </c>
      <c r="Q115" s="43">
        <f t="shared" si="27"/>
        <v>0.16994999999999999</v>
      </c>
      <c r="R115" s="43">
        <v>0</v>
      </c>
      <c r="S115" s="43">
        <v>0</v>
      </c>
      <c r="T115" s="43">
        <v>0</v>
      </c>
      <c r="U115" s="43">
        <f t="shared" si="28"/>
        <v>0</v>
      </c>
      <c r="V115" s="43">
        <v>0</v>
      </c>
      <c r="Z115" s="43">
        <v>0</v>
      </c>
      <c r="AA115" s="43">
        <v>0</v>
      </c>
      <c r="AD115" s="43">
        <v>0</v>
      </c>
      <c r="AG115" s="43">
        <v>0</v>
      </c>
      <c r="AH115" s="43">
        <v>0</v>
      </c>
      <c r="AI115" s="43">
        <v>0</v>
      </c>
      <c r="AJ115" s="43">
        <v>0</v>
      </c>
    </row>
    <row r="116" spans="1:36">
      <c r="A116" s="41" t="s">
        <v>114</v>
      </c>
      <c r="B116" s="41" t="s">
        <v>115</v>
      </c>
      <c r="C116" s="41" t="s">
        <v>116</v>
      </c>
      <c r="G116" s="47">
        <v>44076</v>
      </c>
      <c r="H116" s="47">
        <v>44075</v>
      </c>
      <c r="I116" s="47">
        <v>44082</v>
      </c>
      <c r="J116" s="43">
        <f t="shared" si="26"/>
        <v>0.15704199999999999</v>
      </c>
      <c r="K116" s="43"/>
      <c r="L116" s="43"/>
      <c r="M116" s="43">
        <f t="shared" si="29"/>
        <v>0.15704199999999999</v>
      </c>
      <c r="N116" s="43">
        <v>0.15704199999999999</v>
      </c>
      <c r="O116" s="43">
        <v>0</v>
      </c>
      <c r="P116" s="43">
        <v>0</v>
      </c>
      <c r="Q116" s="43">
        <f t="shared" si="27"/>
        <v>0.15704199999999999</v>
      </c>
      <c r="R116" s="43">
        <v>0</v>
      </c>
      <c r="S116" s="43">
        <v>0</v>
      </c>
      <c r="T116" s="43">
        <v>0</v>
      </c>
      <c r="U116" s="43">
        <f t="shared" si="28"/>
        <v>0</v>
      </c>
      <c r="V116" s="43">
        <v>0</v>
      </c>
      <c r="Z116" s="43">
        <v>0</v>
      </c>
      <c r="AA116" s="43">
        <v>0</v>
      </c>
      <c r="AD116" s="43">
        <v>0</v>
      </c>
      <c r="AG116" s="43">
        <v>0</v>
      </c>
      <c r="AH116" s="43">
        <v>0</v>
      </c>
      <c r="AI116" s="43">
        <v>0</v>
      </c>
      <c r="AJ116" s="43">
        <v>0</v>
      </c>
    </row>
    <row r="117" spans="1:36">
      <c r="A117" s="41" t="s">
        <v>114</v>
      </c>
      <c r="B117" s="41" t="s">
        <v>115</v>
      </c>
      <c r="C117" s="41" t="s">
        <v>116</v>
      </c>
      <c r="G117" s="47">
        <v>44106</v>
      </c>
      <c r="H117" s="47">
        <v>44105</v>
      </c>
      <c r="I117" s="47">
        <v>44111</v>
      </c>
      <c r="J117" s="43">
        <f t="shared" si="26"/>
        <v>0.163523</v>
      </c>
      <c r="K117" s="43"/>
      <c r="L117" s="43"/>
      <c r="M117" s="43">
        <f t="shared" si="29"/>
        <v>0.163523</v>
      </c>
      <c r="N117" s="43">
        <v>0.163523</v>
      </c>
      <c r="O117" s="43">
        <v>0</v>
      </c>
      <c r="P117" s="43">
        <v>0</v>
      </c>
      <c r="Q117" s="43">
        <f t="shared" si="27"/>
        <v>0.163523</v>
      </c>
      <c r="R117" s="43">
        <v>0</v>
      </c>
      <c r="S117" s="43">
        <v>0</v>
      </c>
      <c r="T117" s="43">
        <v>0</v>
      </c>
      <c r="U117" s="43">
        <f t="shared" si="28"/>
        <v>0</v>
      </c>
      <c r="V117" s="43">
        <v>0</v>
      </c>
      <c r="Z117" s="43">
        <v>0</v>
      </c>
      <c r="AA117" s="43">
        <v>0</v>
      </c>
      <c r="AD117" s="43">
        <v>0</v>
      </c>
      <c r="AG117" s="43">
        <v>0</v>
      </c>
      <c r="AH117" s="43">
        <v>0</v>
      </c>
      <c r="AI117" s="43">
        <v>0</v>
      </c>
      <c r="AJ117" s="43">
        <v>0</v>
      </c>
    </row>
    <row r="118" spans="1:36">
      <c r="A118" s="41" t="s">
        <v>114</v>
      </c>
      <c r="B118" s="41" t="s">
        <v>115</v>
      </c>
      <c r="C118" s="41" t="s">
        <v>116</v>
      </c>
      <c r="G118" s="47">
        <v>44138</v>
      </c>
      <c r="H118" s="47">
        <v>44137</v>
      </c>
      <c r="I118" s="47">
        <v>44141</v>
      </c>
      <c r="J118" s="43">
        <f t="shared" si="26"/>
        <v>0.166936</v>
      </c>
      <c r="K118" s="43"/>
      <c r="L118" s="43"/>
      <c r="M118" s="43">
        <f t="shared" si="29"/>
        <v>0.166936</v>
      </c>
      <c r="N118" s="43">
        <v>0.166936</v>
      </c>
      <c r="O118" s="43">
        <v>0</v>
      </c>
      <c r="P118" s="43">
        <v>0</v>
      </c>
      <c r="Q118" s="43">
        <f t="shared" si="27"/>
        <v>0.166936</v>
      </c>
      <c r="R118" s="43">
        <v>0</v>
      </c>
      <c r="S118" s="43">
        <v>0</v>
      </c>
      <c r="T118" s="43">
        <v>0</v>
      </c>
      <c r="U118" s="43">
        <f t="shared" si="28"/>
        <v>0</v>
      </c>
      <c r="V118" s="43">
        <v>0</v>
      </c>
      <c r="Z118" s="43">
        <v>0</v>
      </c>
      <c r="AA118" s="43">
        <v>0</v>
      </c>
      <c r="AD118" s="43">
        <v>0</v>
      </c>
      <c r="AG118" s="43">
        <v>0</v>
      </c>
      <c r="AH118" s="43">
        <v>0</v>
      </c>
      <c r="AI118" s="43">
        <v>0</v>
      </c>
      <c r="AJ118" s="43">
        <v>0</v>
      </c>
    </row>
    <row r="119" spans="1:36">
      <c r="A119" s="41" t="s">
        <v>114</v>
      </c>
      <c r="B119" s="41" t="s">
        <v>115</v>
      </c>
      <c r="C119" s="41" t="s">
        <v>116</v>
      </c>
      <c r="G119" s="47">
        <v>44167</v>
      </c>
      <c r="H119" s="47">
        <v>44166</v>
      </c>
      <c r="I119" s="47">
        <v>44172</v>
      </c>
      <c r="J119" s="43">
        <f t="shared" si="26"/>
        <v>0.152751</v>
      </c>
      <c r="K119" s="43"/>
      <c r="L119" s="43"/>
      <c r="M119" s="43">
        <f t="shared" si="29"/>
        <v>0.152751</v>
      </c>
      <c r="N119" s="43">
        <v>0.152751</v>
      </c>
      <c r="O119" s="43">
        <v>0</v>
      </c>
      <c r="P119" s="43">
        <v>0</v>
      </c>
      <c r="Q119" s="43">
        <f t="shared" si="27"/>
        <v>0.152751</v>
      </c>
      <c r="R119" s="43">
        <v>0</v>
      </c>
      <c r="S119" s="43">
        <v>0</v>
      </c>
      <c r="T119" s="43">
        <v>0</v>
      </c>
      <c r="U119" s="43">
        <f t="shared" si="28"/>
        <v>0</v>
      </c>
      <c r="V119" s="43">
        <v>0</v>
      </c>
      <c r="Z119" s="43">
        <v>0</v>
      </c>
      <c r="AA119" s="43">
        <v>0</v>
      </c>
      <c r="AD119" s="43">
        <v>0</v>
      </c>
      <c r="AG119" s="43">
        <v>0</v>
      </c>
      <c r="AH119" s="43">
        <v>0</v>
      </c>
      <c r="AI119" s="43">
        <v>0</v>
      </c>
      <c r="AJ119" s="43">
        <v>0</v>
      </c>
    </row>
    <row r="120" spans="1:36">
      <c r="A120" s="41" t="s">
        <v>114</v>
      </c>
      <c r="B120" s="41" t="s">
        <v>115</v>
      </c>
      <c r="C120" s="41" t="s">
        <v>116</v>
      </c>
      <c r="G120" s="47">
        <v>44186</v>
      </c>
      <c r="H120" s="47">
        <v>44183</v>
      </c>
      <c r="I120" s="47">
        <v>44189</v>
      </c>
      <c r="J120" s="43">
        <f t="shared" si="26"/>
        <v>2.3701840000000001</v>
      </c>
      <c r="K120" s="43"/>
      <c r="L120" s="43"/>
      <c r="M120" s="43">
        <f t="shared" si="29"/>
        <v>2.3701840000000001</v>
      </c>
      <c r="N120" s="43">
        <v>0.16744700000000001</v>
      </c>
      <c r="O120" s="43">
        <v>0.54932000000000003</v>
      </c>
      <c r="P120" s="43">
        <v>0</v>
      </c>
      <c r="Q120" s="43">
        <f t="shared" si="27"/>
        <v>0.71676700000000004</v>
      </c>
      <c r="R120" s="43">
        <v>0</v>
      </c>
      <c r="S120" s="43">
        <v>0</v>
      </c>
      <c r="T120" s="43">
        <v>0</v>
      </c>
      <c r="U120" s="43">
        <f t="shared" si="28"/>
        <v>0</v>
      </c>
      <c r="V120" s="43">
        <v>1.6534169999999999</v>
      </c>
      <c r="Z120" s="43">
        <v>0</v>
      </c>
      <c r="AA120" s="43">
        <v>0</v>
      </c>
      <c r="AD120" s="43">
        <v>0</v>
      </c>
      <c r="AG120" s="43">
        <v>0</v>
      </c>
      <c r="AH120" s="43">
        <v>0</v>
      </c>
      <c r="AI120" s="43">
        <v>0</v>
      </c>
      <c r="AJ120" s="43">
        <v>0</v>
      </c>
    </row>
    <row r="121" spans="1:36" ht="13">
      <c r="A121" s="42" t="s">
        <v>83</v>
      </c>
      <c r="B121" s="41"/>
      <c r="C121" s="41"/>
      <c r="G121" s="47"/>
      <c r="H121" s="47"/>
      <c r="I121" s="47"/>
      <c r="J121" s="45">
        <f>SUM(J109:J120)</f>
        <v>4.1222840000000005</v>
      </c>
      <c r="M121" s="45">
        <f>SUM(M109:M120)</f>
        <v>4.1222840000000005</v>
      </c>
      <c r="N121" s="45">
        <f>SUM(N109:N120)</f>
        <v>1.9195470000000001</v>
      </c>
      <c r="O121" s="45">
        <f>SUM(O109:O120)</f>
        <v>0.54932000000000003</v>
      </c>
      <c r="P121" s="45">
        <f>SUBTOTAL(9,P109:P120)</f>
        <v>0</v>
      </c>
      <c r="Q121" s="45">
        <f t="shared" ref="Q121:V121" si="30">SUM(Q109:Q120)</f>
        <v>2.4688669999999999</v>
      </c>
      <c r="R121" s="45">
        <f t="shared" si="30"/>
        <v>0</v>
      </c>
      <c r="S121" s="45">
        <f t="shared" si="30"/>
        <v>0</v>
      </c>
      <c r="T121" s="45">
        <f t="shared" si="30"/>
        <v>0</v>
      </c>
      <c r="U121" s="45">
        <f t="shared" si="30"/>
        <v>0</v>
      </c>
      <c r="V121" s="45">
        <f t="shared" si="30"/>
        <v>1.6534169999999999</v>
      </c>
      <c r="Z121" s="45">
        <f>SUBTOTAL(9,Z109:Z120)</f>
        <v>0</v>
      </c>
      <c r="AA121" s="45">
        <f>SUBTOTAL(9,AA109:AA120)</f>
        <v>0</v>
      </c>
      <c r="AD121" s="45">
        <f>SUBTOTAL(9,AD109:AD120)</f>
        <v>0</v>
      </c>
      <c r="AG121" s="45">
        <f>SUBTOTAL(9,AG109:AG120)</f>
        <v>0</v>
      </c>
      <c r="AH121" s="45">
        <f>SUBTOTAL(9,AH109:AH120)</f>
        <v>0</v>
      </c>
      <c r="AI121" s="45">
        <f>SUBTOTAL(9,AI109:AI120)</f>
        <v>0</v>
      </c>
      <c r="AJ121" s="45">
        <f>SUBTOTAL(9,AJ109:AJ120)</f>
        <v>0</v>
      </c>
    </row>
    <row r="122" spans="1:36">
      <c r="A122" s="41"/>
      <c r="B122" s="41"/>
      <c r="C122" s="41"/>
      <c r="G122" s="47"/>
      <c r="H122" s="47"/>
      <c r="I122" s="47"/>
      <c r="P122" s="43" t="s">
        <v>138</v>
      </c>
      <c r="U122" s="43"/>
      <c r="Z122" s="43" t="s">
        <v>138</v>
      </c>
      <c r="AA122" s="43" t="s">
        <v>138</v>
      </c>
      <c r="AD122" s="43" t="s">
        <v>138</v>
      </c>
      <c r="AG122" s="43" t="s">
        <v>138</v>
      </c>
      <c r="AH122" s="43" t="s">
        <v>138</v>
      </c>
      <c r="AI122" s="43" t="s">
        <v>138</v>
      </c>
      <c r="AJ122" s="43" t="s">
        <v>138</v>
      </c>
    </row>
    <row r="123" spans="1:36">
      <c r="A123" s="41" t="s">
        <v>117</v>
      </c>
      <c r="B123" s="41" t="s">
        <v>118</v>
      </c>
      <c r="C123" s="41" t="s">
        <v>119</v>
      </c>
      <c r="G123" s="47">
        <v>43865</v>
      </c>
      <c r="H123" s="47">
        <v>43864</v>
      </c>
      <c r="I123" s="47">
        <v>43868</v>
      </c>
      <c r="J123" s="43">
        <f t="shared" ref="J123:J134" si="31">K123+L123+M123</f>
        <v>0.129047</v>
      </c>
      <c r="K123" s="43"/>
      <c r="L123" s="43"/>
      <c r="M123" s="43">
        <f>N123+O123+V123+Z123+AB123+AD123</f>
        <v>0.129047</v>
      </c>
      <c r="N123" s="43">
        <v>0.129047</v>
      </c>
      <c r="O123" s="43">
        <v>0</v>
      </c>
      <c r="P123" s="43">
        <v>0</v>
      </c>
      <c r="Q123" s="43">
        <f t="shared" ref="Q123:Q134" si="32">N123+O123+P123</f>
        <v>0.129047</v>
      </c>
      <c r="R123" s="43">
        <v>0</v>
      </c>
      <c r="S123" s="43">
        <v>0</v>
      </c>
      <c r="T123" s="43">
        <v>0</v>
      </c>
      <c r="U123" s="43">
        <f t="shared" ref="U123:U133" si="33">R123+S123+T123</f>
        <v>0</v>
      </c>
      <c r="V123" s="43">
        <v>0</v>
      </c>
      <c r="Z123" s="43">
        <v>0</v>
      </c>
      <c r="AA123" s="43">
        <v>0</v>
      </c>
      <c r="AD123" s="43">
        <v>0</v>
      </c>
      <c r="AG123" s="43">
        <v>0</v>
      </c>
      <c r="AH123" s="43">
        <v>0</v>
      </c>
      <c r="AI123" s="43">
        <v>0</v>
      </c>
      <c r="AJ123" s="43">
        <v>0</v>
      </c>
    </row>
    <row r="124" spans="1:36">
      <c r="A124" s="41" t="s">
        <v>117</v>
      </c>
      <c r="B124" s="41" t="s">
        <v>118</v>
      </c>
      <c r="C124" s="41" t="s">
        <v>119</v>
      </c>
      <c r="G124" s="47">
        <v>43893</v>
      </c>
      <c r="H124" s="47">
        <v>43892</v>
      </c>
      <c r="I124" s="47">
        <v>43896</v>
      </c>
      <c r="J124" s="43">
        <f t="shared" si="31"/>
        <v>0.110876</v>
      </c>
      <c r="K124" s="43"/>
      <c r="L124" s="43"/>
      <c r="M124" s="43">
        <f t="shared" ref="M124:M134" si="34">N124+O124+V124+Z124+AB124+AD124</f>
        <v>0.110876</v>
      </c>
      <c r="N124" s="43">
        <v>0.110876</v>
      </c>
      <c r="O124" s="43">
        <v>0</v>
      </c>
      <c r="P124" s="43">
        <v>0</v>
      </c>
      <c r="Q124" s="43">
        <f t="shared" si="32"/>
        <v>0.110876</v>
      </c>
      <c r="R124" s="43">
        <v>0</v>
      </c>
      <c r="S124" s="43">
        <v>0</v>
      </c>
      <c r="T124" s="43">
        <v>0</v>
      </c>
      <c r="U124" s="43">
        <f t="shared" si="33"/>
        <v>0</v>
      </c>
      <c r="V124" s="43">
        <v>0</v>
      </c>
      <c r="Z124" s="43">
        <v>0</v>
      </c>
      <c r="AA124" s="43">
        <v>0</v>
      </c>
      <c r="AD124" s="43">
        <v>0</v>
      </c>
      <c r="AG124" s="43">
        <v>0</v>
      </c>
      <c r="AH124" s="43">
        <v>0</v>
      </c>
      <c r="AI124" s="43">
        <v>0</v>
      </c>
      <c r="AJ124" s="43">
        <v>0</v>
      </c>
    </row>
    <row r="125" spans="1:36">
      <c r="A125" s="41" t="s">
        <v>117</v>
      </c>
      <c r="B125" s="41" t="s">
        <v>118</v>
      </c>
      <c r="C125" s="41" t="s">
        <v>119</v>
      </c>
      <c r="G125" s="47">
        <v>43923</v>
      </c>
      <c r="H125" s="47">
        <v>43922</v>
      </c>
      <c r="I125" s="47">
        <v>43928</v>
      </c>
      <c r="J125" s="43">
        <f t="shared" si="31"/>
        <v>0.123476</v>
      </c>
      <c r="K125" s="43"/>
      <c r="L125" s="43"/>
      <c r="M125" s="43">
        <f t="shared" si="34"/>
        <v>0.123476</v>
      </c>
      <c r="N125" s="43">
        <v>0.123476</v>
      </c>
      <c r="O125" s="43">
        <v>0</v>
      </c>
      <c r="P125" s="43">
        <v>0</v>
      </c>
      <c r="Q125" s="43">
        <f t="shared" si="32"/>
        <v>0.123476</v>
      </c>
      <c r="R125" s="43">
        <v>0</v>
      </c>
      <c r="S125" s="43">
        <v>0</v>
      </c>
      <c r="T125" s="43">
        <v>0</v>
      </c>
      <c r="U125" s="43">
        <f t="shared" si="33"/>
        <v>0</v>
      </c>
      <c r="V125" s="43">
        <v>0</v>
      </c>
      <c r="Z125" s="43">
        <v>0</v>
      </c>
      <c r="AA125" s="43">
        <v>0</v>
      </c>
      <c r="AD125" s="43">
        <v>0</v>
      </c>
      <c r="AG125" s="43">
        <v>0</v>
      </c>
      <c r="AH125" s="43">
        <v>0</v>
      </c>
      <c r="AI125" s="43">
        <v>0</v>
      </c>
      <c r="AJ125" s="43">
        <v>0</v>
      </c>
    </row>
    <row r="126" spans="1:36">
      <c r="A126" s="41" t="s">
        <v>117</v>
      </c>
      <c r="B126" s="41" t="s">
        <v>118</v>
      </c>
      <c r="C126" s="41" t="s">
        <v>119</v>
      </c>
      <c r="G126" s="47">
        <v>43955</v>
      </c>
      <c r="H126" s="47">
        <v>43952</v>
      </c>
      <c r="I126" s="47">
        <v>43958</v>
      </c>
      <c r="J126" s="43">
        <f t="shared" si="31"/>
        <v>0.12157800000000001</v>
      </c>
      <c r="K126" s="43"/>
      <c r="L126" s="43"/>
      <c r="M126" s="43">
        <f t="shared" si="34"/>
        <v>0.12157800000000001</v>
      </c>
      <c r="N126" s="43">
        <v>0.12157800000000001</v>
      </c>
      <c r="O126" s="43">
        <v>0</v>
      </c>
      <c r="P126" s="43">
        <v>0</v>
      </c>
      <c r="Q126" s="43">
        <f t="shared" si="32"/>
        <v>0.12157800000000001</v>
      </c>
      <c r="R126" s="43">
        <v>0</v>
      </c>
      <c r="S126" s="43">
        <v>0</v>
      </c>
      <c r="T126" s="43">
        <v>0</v>
      </c>
      <c r="U126" s="43">
        <f t="shared" si="33"/>
        <v>0</v>
      </c>
      <c r="V126" s="43">
        <v>0</v>
      </c>
      <c r="Z126" s="43">
        <v>0</v>
      </c>
      <c r="AA126" s="43">
        <v>0</v>
      </c>
      <c r="AD126" s="43">
        <v>0</v>
      </c>
      <c r="AG126" s="43">
        <v>0</v>
      </c>
      <c r="AH126" s="43">
        <v>0</v>
      </c>
      <c r="AI126" s="43">
        <v>0</v>
      </c>
      <c r="AJ126" s="43">
        <v>0</v>
      </c>
    </row>
    <row r="127" spans="1:36">
      <c r="A127" s="41" t="s">
        <v>117</v>
      </c>
      <c r="B127" s="41" t="s">
        <v>118</v>
      </c>
      <c r="C127" s="41" t="s">
        <v>119</v>
      </c>
      <c r="G127" s="47">
        <v>43984</v>
      </c>
      <c r="H127" s="47">
        <v>43983</v>
      </c>
      <c r="I127" s="47">
        <v>43987</v>
      </c>
      <c r="J127" s="43">
        <f t="shared" si="31"/>
        <v>0.110748</v>
      </c>
      <c r="K127" s="43"/>
      <c r="L127" s="43"/>
      <c r="M127" s="43">
        <f t="shared" si="34"/>
        <v>0.110748</v>
      </c>
      <c r="N127" s="43">
        <v>0.110748</v>
      </c>
      <c r="O127" s="43">
        <v>0</v>
      </c>
      <c r="P127" s="43">
        <v>0</v>
      </c>
      <c r="Q127" s="43">
        <f t="shared" si="32"/>
        <v>0.110748</v>
      </c>
      <c r="R127" s="43">
        <v>0</v>
      </c>
      <c r="S127" s="43">
        <v>0</v>
      </c>
      <c r="T127" s="43">
        <v>0</v>
      </c>
      <c r="U127" s="43">
        <f t="shared" si="33"/>
        <v>0</v>
      </c>
      <c r="V127" s="43">
        <v>0</v>
      </c>
      <c r="Z127" s="43">
        <v>0</v>
      </c>
      <c r="AA127" s="43">
        <v>0</v>
      </c>
      <c r="AD127" s="43">
        <v>0</v>
      </c>
      <c r="AG127" s="43">
        <v>0</v>
      </c>
      <c r="AH127" s="43">
        <v>0</v>
      </c>
      <c r="AI127" s="43">
        <v>0</v>
      </c>
      <c r="AJ127" s="43">
        <v>0</v>
      </c>
    </row>
    <row r="128" spans="1:36">
      <c r="A128" s="41" t="s">
        <v>117</v>
      </c>
      <c r="B128" s="41" t="s">
        <v>118</v>
      </c>
      <c r="C128" s="41" t="s">
        <v>119</v>
      </c>
      <c r="G128" s="47">
        <v>44014</v>
      </c>
      <c r="H128" s="47">
        <v>44013</v>
      </c>
      <c r="I128" s="47">
        <v>44020</v>
      </c>
      <c r="J128" s="43">
        <f t="shared" si="31"/>
        <v>9.5140000000000002E-2</v>
      </c>
      <c r="K128" s="43"/>
      <c r="L128" s="43"/>
      <c r="M128" s="43">
        <f t="shared" si="34"/>
        <v>9.5140000000000002E-2</v>
      </c>
      <c r="N128" s="43">
        <v>9.5140000000000002E-2</v>
      </c>
      <c r="O128" s="43">
        <v>0</v>
      </c>
      <c r="P128" s="43">
        <v>0</v>
      </c>
      <c r="Q128" s="43">
        <f t="shared" si="32"/>
        <v>9.5140000000000002E-2</v>
      </c>
      <c r="R128" s="43">
        <v>0</v>
      </c>
      <c r="S128" s="43">
        <v>0</v>
      </c>
      <c r="T128" s="43">
        <v>0</v>
      </c>
      <c r="U128" s="43">
        <f t="shared" si="33"/>
        <v>0</v>
      </c>
      <c r="V128" s="43">
        <v>0</v>
      </c>
      <c r="Z128" s="43">
        <v>0</v>
      </c>
      <c r="AA128" s="43">
        <v>0</v>
      </c>
      <c r="AD128" s="43">
        <v>0</v>
      </c>
      <c r="AG128" s="43">
        <v>0</v>
      </c>
      <c r="AH128" s="43">
        <v>0</v>
      </c>
      <c r="AI128" s="43">
        <v>0</v>
      </c>
      <c r="AJ128" s="43">
        <v>0</v>
      </c>
    </row>
    <row r="129" spans="1:36">
      <c r="A129" s="41" t="s">
        <v>117</v>
      </c>
      <c r="B129" s="41" t="s">
        <v>118</v>
      </c>
      <c r="C129" s="41" t="s">
        <v>119</v>
      </c>
      <c r="G129" s="47">
        <v>44047</v>
      </c>
      <c r="H129" s="47">
        <v>44046</v>
      </c>
      <c r="I129" s="47">
        <v>44050</v>
      </c>
      <c r="J129" s="43">
        <f t="shared" si="31"/>
        <v>0.104423</v>
      </c>
      <c r="K129" s="43"/>
      <c r="L129" s="43"/>
      <c r="M129" s="43">
        <f t="shared" si="34"/>
        <v>0.104423</v>
      </c>
      <c r="N129" s="43">
        <v>0.104423</v>
      </c>
      <c r="O129" s="43">
        <v>0</v>
      </c>
      <c r="P129" s="43">
        <v>0</v>
      </c>
      <c r="Q129" s="43">
        <f t="shared" si="32"/>
        <v>0.104423</v>
      </c>
      <c r="R129" s="43">
        <v>0</v>
      </c>
      <c r="S129" s="43">
        <v>0</v>
      </c>
      <c r="T129" s="43">
        <v>0</v>
      </c>
      <c r="U129" s="43">
        <f t="shared" si="33"/>
        <v>0</v>
      </c>
      <c r="V129" s="43">
        <v>0</v>
      </c>
      <c r="Z129" s="43">
        <v>0</v>
      </c>
      <c r="AA129" s="43">
        <v>0</v>
      </c>
      <c r="AD129" s="43">
        <v>0</v>
      </c>
      <c r="AG129" s="43">
        <v>0</v>
      </c>
      <c r="AH129" s="43">
        <v>0</v>
      </c>
      <c r="AI129" s="43">
        <v>0</v>
      </c>
      <c r="AJ129" s="43">
        <v>0</v>
      </c>
    </row>
    <row r="130" spans="1:36">
      <c r="A130" s="41" t="s">
        <v>117</v>
      </c>
      <c r="B130" s="41" t="s">
        <v>118</v>
      </c>
      <c r="C130" s="41" t="s">
        <v>119</v>
      </c>
      <c r="G130" s="47">
        <v>44076</v>
      </c>
      <c r="H130" s="47">
        <v>44075</v>
      </c>
      <c r="I130" s="47">
        <v>44082</v>
      </c>
      <c r="J130" s="43">
        <f t="shared" si="31"/>
        <v>9.5876000000000003E-2</v>
      </c>
      <c r="K130" s="43"/>
      <c r="L130" s="43"/>
      <c r="M130" s="43">
        <f t="shared" si="34"/>
        <v>9.5876000000000003E-2</v>
      </c>
      <c r="N130" s="43">
        <v>9.5876000000000003E-2</v>
      </c>
      <c r="O130" s="43">
        <v>0</v>
      </c>
      <c r="P130" s="43">
        <v>0</v>
      </c>
      <c r="Q130" s="43">
        <f t="shared" si="32"/>
        <v>9.5876000000000003E-2</v>
      </c>
      <c r="R130" s="43">
        <v>0</v>
      </c>
      <c r="S130" s="43">
        <v>0</v>
      </c>
      <c r="T130" s="43">
        <v>0</v>
      </c>
      <c r="U130" s="43">
        <f t="shared" si="33"/>
        <v>0</v>
      </c>
      <c r="V130" s="43">
        <v>0</v>
      </c>
      <c r="Z130" s="43">
        <v>0</v>
      </c>
      <c r="AA130" s="43">
        <v>0</v>
      </c>
      <c r="AD130" s="43">
        <v>0</v>
      </c>
      <c r="AG130" s="43">
        <v>0</v>
      </c>
      <c r="AH130" s="43">
        <v>0</v>
      </c>
      <c r="AI130" s="43">
        <v>0</v>
      </c>
      <c r="AJ130" s="43">
        <v>0</v>
      </c>
    </row>
    <row r="131" spans="1:36">
      <c r="A131" s="41" t="s">
        <v>117</v>
      </c>
      <c r="B131" s="41" t="s">
        <v>118</v>
      </c>
      <c r="C131" s="41" t="s">
        <v>119</v>
      </c>
      <c r="G131" s="47">
        <v>44106</v>
      </c>
      <c r="H131" s="47">
        <v>44105</v>
      </c>
      <c r="I131" s="47">
        <v>44111</v>
      </c>
      <c r="J131" s="43">
        <f t="shared" si="31"/>
        <v>9.0976000000000001E-2</v>
      </c>
      <c r="K131" s="43"/>
      <c r="L131" s="43"/>
      <c r="M131" s="43">
        <f t="shared" si="34"/>
        <v>9.0976000000000001E-2</v>
      </c>
      <c r="N131" s="43">
        <v>9.0976000000000001E-2</v>
      </c>
      <c r="O131" s="43">
        <v>0</v>
      </c>
      <c r="P131" s="43">
        <v>0</v>
      </c>
      <c r="Q131" s="43">
        <f t="shared" si="32"/>
        <v>9.0976000000000001E-2</v>
      </c>
      <c r="R131" s="43">
        <v>0</v>
      </c>
      <c r="S131" s="43">
        <v>0</v>
      </c>
      <c r="T131" s="43">
        <v>0</v>
      </c>
      <c r="U131" s="43">
        <f t="shared" si="33"/>
        <v>0</v>
      </c>
      <c r="V131" s="43">
        <v>0</v>
      </c>
      <c r="Z131" s="43">
        <v>0</v>
      </c>
      <c r="AA131" s="43">
        <v>0</v>
      </c>
      <c r="AD131" s="43">
        <v>0</v>
      </c>
      <c r="AG131" s="43">
        <v>0</v>
      </c>
      <c r="AH131" s="43">
        <v>0</v>
      </c>
      <c r="AI131" s="43">
        <v>0</v>
      </c>
      <c r="AJ131" s="43">
        <v>0</v>
      </c>
    </row>
    <row r="132" spans="1:36">
      <c r="A132" s="41" t="s">
        <v>117</v>
      </c>
      <c r="B132" s="41" t="s">
        <v>118</v>
      </c>
      <c r="C132" s="41" t="s">
        <v>119</v>
      </c>
      <c r="G132" s="47">
        <v>44138</v>
      </c>
      <c r="H132" s="47">
        <v>44137</v>
      </c>
      <c r="I132" s="47">
        <v>44141</v>
      </c>
      <c r="J132" s="43">
        <f t="shared" si="31"/>
        <v>9.7103999999999996E-2</v>
      </c>
      <c r="K132" s="43"/>
      <c r="L132" s="43"/>
      <c r="M132" s="43">
        <f t="shared" si="34"/>
        <v>9.7103999999999996E-2</v>
      </c>
      <c r="N132" s="43">
        <v>9.7103999999999996E-2</v>
      </c>
      <c r="O132" s="43">
        <v>0</v>
      </c>
      <c r="P132" s="43">
        <v>0</v>
      </c>
      <c r="Q132" s="43">
        <f t="shared" si="32"/>
        <v>9.7103999999999996E-2</v>
      </c>
      <c r="R132" s="43">
        <v>0</v>
      </c>
      <c r="S132" s="43">
        <v>0</v>
      </c>
      <c r="T132" s="43">
        <v>0</v>
      </c>
      <c r="U132" s="43">
        <f t="shared" si="33"/>
        <v>0</v>
      </c>
      <c r="V132" s="43">
        <v>0</v>
      </c>
      <c r="Z132" s="43">
        <v>0</v>
      </c>
      <c r="AA132" s="43">
        <v>0</v>
      </c>
      <c r="AD132" s="43">
        <v>0</v>
      </c>
      <c r="AG132" s="43">
        <v>0</v>
      </c>
      <c r="AH132" s="43">
        <v>0</v>
      </c>
      <c r="AI132" s="43">
        <v>0</v>
      </c>
      <c r="AJ132" s="43">
        <v>0</v>
      </c>
    </row>
    <row r="133" spans="1:36">
      <c r="A133" s="41" t="s">
        <v>117</v>
      </c>
      <c r="B133" s="41" t="s">
        <v>118</v>
      </c>
      <c r="C133" s="41" t="s">
        <v>119</v>
      </c>
      <c r="G133" s="47">
        <v>44167</v>
      </c>
      <c r="H133" s="47">
        <v>44166</v>
      </c>
      <c r="I133" s="47">
        <v>44172</v>
      </c>
      <c r="J133" s="43">
        <f t="shared" si="31"/>
        <v>7.6120999999999994E-2</v>
      </c>
      <c r="K133" s="43"/>
      <c r="L133" s="43"/>
      <c r="M133" s="43">
        <f t="shared" si="34"/>
        <v>7.6120999999999994E-2</v>
      </c>
      <c r="N133" s="43">
        <v>7.6120999999999994E-2</v>
      </c>
      <c r="O133" s="43">
        <v>0</v>
      </c>
      <c r="P133" s="43">
        <v>0</v>
      </c>
      <c r="Q133" s="43">
        <f t="shared" si="32"/>
        <v>7.6120999999999994E-2</v>
      </c>
      <c r="R133" s="43">
        <v>0</v>
      </c>
      <c r="S133" s="43">
        <v>0</v>
      </c>
      <c r="T133" s="43">
        <v>0</v>
      </c>
      <c r="U133" s="43">
        <f t="shared" si="33"/>
        <v>0</v>
      </c>
      <c r="V133" s="43">
        <v>0</v>
      </c>
      <c r="Z133" s="43">
        <v>0</v>
      </c>
      <c r="AA133" s="43">
        <v>0</v>
      </c>
      <c r="AD133" s="43">
        <v>0</v>
      </c>
      <c r="AG133" s="43">
        <v>0</v>
      </c>
      <c r="AH133" s="43">
        <v>0</v>
      </c>
      <c r="AI133" s="43">
        <v>0</v>
      </c>
      <c r="AJ133" s="43">
        <v>0</v>
      </c>
    </row>
    <row r="134" spans="1:36">
      <c r="A134" s="41" t="s">
        <v>117</v>
      </c>
      <c r="B134" s="41" t="s">
        <v>118</v>
      </c>
      <c r="C134" s="41" t="s">
        <v>119</v>
      </c>
      <c r="G134" s="47">
        <v>44186</v>
      </c>
      <c r="H134" s="47">
        <v>44183</v>
      </c>
      <c r="I134" s="47">
        <v>44189</v>
      </c>
      <c r="J134" s="43">
        <f t="shared" si="31"/>
        <v>0.702013</v>
      </c>
      <c r="K134" s="43"/>
      <c r="L134" s="43"/>
      <c r="M134" s="43">
        <f t="shared" si="34"/>
        <v>0.702013</v>
      </c>
      <c r="N134" s="43">
        <v>8.5652000000000006E-2</v>
      </c>
      <c r="O134">
        <v>0.161992</v>
      </c>
      <c r="P134" s="43">
        <v>0</v>
      </c>
      <c r="Q134" s="43">
        <f t="shared" si="32"/>
        <v>0.247644</v>
      </c>
      <c r="R134" s="43">
        <v>0</v>
      </c>
      <c r="S134" s="43">
        <v>0</v>
      </c>
      <c r="T134" s="43">
        <v>0</v>
      </c>
      <c r="U134" s="43">
        <f>R134+S134+T134</f>
        <v>0</v>
      </c>
      <c r="V134" s="43">
        <v>0.45436900000000002</v>
      </c>
      <c r="Z134" s="43">
        <v>0</v>
      </c>
      <c r="AA134" s="43">
        <v>0</v>
      </c>
      <c r="AD134" s="43">
        <v>0</v>
      </c>
      <c r="AG134" s="43">
        <v>0</v>
      </c>
      <c r="AH134" s="43">
        <v>0</v>
      </c>
      <c r="AI134" s="43">
        <v>0</v>
      </c>
      <c r="AJ134" s="43">
        <v>0</v>
      </c>
    </row>
    <row r="135" spans="1:36" ht="13">
      <c r="A135" s="42" t="s">
        <v>83</v>
      </c>
      <c r="B135" s="41"/>
      <c r="C135" s="41"/>
      <c r="G135" s="47"/>
      <c r="H135" s="47"/>
      <c r="I135" s="47"/>
      <c r="J135" s="45">
        <f>SUM(J123:J134)</f>
        <v>1.8573780000000002</v>
      </c>
      <c r="M135" s="45">
        <f>SUM(M123:M134)</f>
        <v>1.8573780000000002</v>
      </c>
      <c r="N135" s="45">
        <f>SUM(N123:N134)</f>
        <v>1.2410170000000003</v>
      </c>
      <c r="O135" s="45">
        <f>SUM(O123:O134)</f>
        <v>0.161992</v>
      </c>
      <c r="P135" s="45">
        <f>SUBTOTAL(9,P123:P134)</f>
        <v>0</v>
      </c>
      <c r="Q135" s="45">
        <f t="shared" ref="Q135:V135" si="35">SUM(Q123:Q134)</f>
        <v>1.4030090000000002</v>
      </c>
      <c r="R135" s="45">
        <f t="shared" si="35"/>
        <v>0</v>
      </c>
      <c r="S135" s="45">
        <f t="shared" si="35"/>
        <v>0</v>
      </c>
      <c r="T135" s="45">
        <f t="shared" si="35"/>
        <v>0</v>
      </c>
      <c r="U135" s="45">
        <f t="shared" si="35"/>
        <v>0</v>
      </c>
      <c r="V135" s="45">
        <f t="shared" si="35"/>
        <v>0.45436900000000002</v>
      </c>
      <c r="Z135" s="45">
        <f>SUBTOTAL(9,Z123:Z134)</f>
        <v>0</v>
      </c>
      <c r="AA135" s="45">
        <f>SUBTOTAL(9,AA123:AA134)</f>
        <v>0</v>
      </c>
      <c r="AD135" s="45">
        <f>SUBTOTAL(9,AD123:AD134)</f>
        <v>0</v>
      </c>
      <c r="AG135" s="45">
        <f>SUBTOTAL(9,AG123:AG134)</f>
        <v>0</v>
      </c>
      <c r="AH135" s="45">
        <f>SUBTOTAL(9,AH123:AH134)</f>
        <v>0</v>
      </c>
      <c r="AI135" s="45">
        <f>SUBTOTAL(9,AI123:AI134)</f>
        <v>0</v>
      </c>
      <c r="AJ135" s="45">
        <f>SUBTOTAL(9,AJ123:AJ134)</f>
        <v>0</v>
      </c>
    </row>
    <row r="136" spans="1:36">
      <c r="A136" s="41"/>
      <c r="B136" s="41"/>
      <c r="C136" s="41"/>
      <c r="G136" s="47"/>
      <c r="H136" s="47"/>
      <c r="I136" s="47"/>
      <c r="P136" s="43" t="s">
        <v>138</v>
      </c>
      <c r="U136" s="43"/>
      <c r="Z136" s="43" t="s">
        <v>138</v>
      </c>
      <c r="AA136" s="43" t="s">
        <v>138</v>
      </c>
      <c r="AD136" s="43" t="s">
        <v>138</v>
      </c>
      <c r="AG136" s="43" t="s">
        <v>138</v>
      </c>
      <c r="AH136" s="43" t="s">
        <v>138</v>
      </c>
      <c r="AI136" s="43" t="s">
        <v>138</v>
      </c>
      <c r="AJ136" s="43" t="s">
        <v>138</v>
      </c>
    </row>
    <row r="137" spans="1:36">
      <c r="A137" s="41" t="s">
        <v>120</v>
      </c>
      <c r="B137" s="41" t="s">
        <v>121</v>
      </c>
      <c r="C137" s="41" t="s">
        <v>122</v>
      </c>
      <c r="G137" s="47">
        <v>43865</v>
      </c>
      <c r="H137" s="47">
        <v>43864</v>
      </c>
      <c r="I137" s="47">
        <v>43868</v>
      </c>
      <c r="J137">
        <f t="shared" ref="J137:J148" si="36">K137+L137+M137</f>
        <v>6.3806000000000002E-2</v>
      </c>
      <c r="M137">
        <f>N137+O137+V137+Z137+AB137+AD137</f>
        <v>6.3806000000000002E-2</v>
      </c>
      <c r="N137">
        <v>6.3806000000000002E-2</v>
      </c>
      <c r="O137" s="43">
        <v>0</v>
      </c>
      <c r="P137" s="43">
        <v>0</v>
      </c>
      <c r="Q137" s="43">
        <f>N137+O137+P137</f>
        <v>6.3806000000000002E-2</v>
      </c>
      <c r="R137" s="43">
        <v>0</v>
      </c>
      <c r="S137" s="43">
        <v>0</v>
      </c>
      <c r="T137" s="43">
        <v>0</v>
      </c>
      <c r="U137" s="43">
        <f t="shared" ref="U137:U148" si="37">R137+S137+T137</f>
        <v>0</v>
      </c>
      <c r="V137" s="43">
        <v>0</v>
      </c>
      <c r="Z137" s="43">
        <v>0</v>
      </c>
      <c r="AA137" s="43">
        <v>0</v>
      </c>
      <c r="AD137" s="43">
        <v>0</v>
      </c>
      <c r="AG137" s="43">
        <v>0</v>
      </c>
      <c r="AH137" s="43">
        <v>0</v>
      </c>
      <c r="AI137" s="43">
        <v>0</v>
      </c>
      <c r="AJ137" s="43">
        <v>0</v>
      </c>
    </row>
    <row r="138" spans="1:36">
      <c r="A138" s="41" t="s">
        <v>120</v>
      </c>
      <c r="B138" s="41" t="s">
        <v>121</v>
      </c>
      <c r="C138" s="41" t="s">
        <v>122</v>
      </c>
      <c r="G138" s="47">
        <v>43893</v>
      </c>
      <c r="H138" s="47">
        <v>43892</v>
      </c>
      <c r="I138" s="47">
        <v>43896</v>
      </c>
      <c r="J138">
        <f t="shared" si="36"/>
        <v>5.6203999999999997E-2</v>
      </c>
      <c r="M138">
        <f t="shared" ref="M138:M148" si="38">N138+O138+V138+Z138+AB138+AD138</f>
        <v>5.6203999999999997E-2</v>
      </c>
      <c r="N138">
        <v>5.6203999999999997E-2</v>
      </c>
      <c r="O138" s="43">
        <v>0</v>
      </c>
      <c r="P138" s="43">
        <v>0</v>
      </c>
      <c r="Q138" s="43">
        <f t="shared" ref="Q138:Q148" si="39">N138+O138+P138</f>
        <v>5.6203999999999997E-2</v>
      </c>
      <c r="R138" s="43">
        <v>0</v>
      </c>
      <c r="S138" s="43">
        <v>0</v>
      </c>
      <c r="T138" s="43">
        <v>0</v>
      </c>
      <c r="U138" s="43">
        <f t="shared" si="37"/>
        <v>0</v>
      </c>
      <c r="V138" s="43">
        <v>0</v>
      </c>
      <c r="Z138" s="43">
        <v>0</v>
      </c>
      <c r="AA138" s="43">
        <v>0</v>
      </c>
      <c r="AD138" s="43">
        <v>0</v>
      </c>
      <c r="AG138" s="43">
        <v>0</v>
      </c>
      <c r="AH138" s="43">
        <v>0</v>
      </c>
      <c r="AI138" s="43">
        <v>0</v>
      </c>
      <c r="AJ138" s="43">
        <v>0</v>
      </c>
    </row>
    <row r="139" spans="1:36">
      <c r="A139" s="41" t="s">
        <v>120</v>
      </c>
      <c r="B139" s="41" t="s">
        <v>121</v>
      </c>
      <c r="C139" s="41" t="s">
        <v>122</v>
      </c>
      <c r="G139" s="47">
        <v>43923</v>
      </c>
      <c r="H139" s="47">
        <v>43922</v>
      </c>
      <c r="I139" s="47">
        <v>43928</v>
      </c>
      <c r="J139">
        <f t="shared" si="36"/>
        <v>5.8547000000000002E-2</v>
      </c>
      <c r="M139">
        <f t="shared" si="38"/>
        <v>5.8547000000000002E-2</v>
      </c>
      <c r="N139">
        <v>5.8547000000000002E-2</v>
      </c>
      <c r="O139" s="43">
        <v>0</v>
      </c>
      <c r="P139" s="43">
        <v>0</v>
      </c>
      <c r="Q139" s="43">
        <f t="shared" si="39"/>
        <v>5.8547000000000002E-2</v>
      </c>
      <c r="R139" s="43">
        <v>0</v>
      </c>
      <c r="S139" s="43">
        <v>0</v>
      </c>
      <c r="T139" s="43">
        <v>0</v>
      </c>
      <c r="U139" s="43">
        <f t="shared" si="37"/>
        <v>0</v>
      </c>
      <c r="V139" s="43">
        <v>0</v>
      </c>
      <c r="Z139" s="43">
        <v>0</v>
      </c>
      <c r="AA139" s="43">
        <v>0</v>
      </c>
      <c r="AD139" s="43">
        <v>0</v>
      </c>
      <c r="AG139" s="43">
        <v>0</v>
      </c>
      <c r="AH139" s="43">
        <v>0</v>
      </c>
      <c r="AI139" s="43">
        <v>0</v>
      </c>
      <c r="AJ139" s="43">
        <v>0</v>
      </c>
    </row>
    <row r="140" spans="1:36">
      <c r="A140" s="41" t="s">
        <v>120</v>
      </c>
      <c r="B140" s="41" t="s">
        <v>121</v>
      </c>
      <c r="C140" s="41" t="s">
        <v>122</v>
      </c>
      <c r="G140" s="47">
        <v>43955</v>
      </c>
      <c r="H140" s="47">
        <v>43952</v>
      </c>
      <c r="I140" s="47">
        <v>43958</v>
      </c>
      <c r="J140">
        <f t="shared" si="36"/>
        <v>6.0281000000000001E-2</v>
      </c>
      <c r="M140">
        <f t="shared" si="38"/>
        <v>6.0281000000000001E-2</v>
      </c>
      <c r="N140">
        <v>6.0281000000000001E-2</v>
      </c>
      <c r="O140" s="43">
        <v>0</v>
      </c>
      <c r="P140" s="43">
        <v>0</v>
      </c>
      <c r="Q140" s="43">
        <f t="shared" si="39"/>
        <v>6.0281000000000001E-2</v>
      </c>
      <c r="R140" s="43">
        <v>0</v>
      </c>
      <c r="S140" s="43">
        <v>0</v>
      </c>
      <c r="T140" s="43">
        <v>0</v>
      </c>
      <c r="U140" s="43">
        <f t="shared" si="37"/>
        <v>0</v>
      </c>
      <c r="V140" s="43">
        <v>0</v>
      </c>
      <c r="Z140" s="43">
        <v>0</v>
      </c>
      <c r="AA140" s="43">
        <v>0</v>
      </c>
      <c r="AD140" s="43">
        <v>0</v>
      </c>
      <c r="AG140" s="43">
        <v>0</v>
      </c>
      <c r="AH140" s="43">
        <v>0</v>
      </c>
      <c r="AI140" s="43">
        <v>0</v>
      </c>
      <c r="AJ140" s="43">
        <v>0</v>
      </c>
    </row>
    <row r="141" spans="1:36">
      <c r="A141" s="41" t="s">
        <v>120</v>
      </c>
      <c r="B141" s="41" t="s">
        <v>121</v>
      </c>
      <c r="C141" s="41" t="s">
        <v>122</v>
      </c>
      <c r="G141" s="47">
        <v>43984</v>
      </c>
      <c r="H141" s="47">
        <v>43983</v>
      </c>
      <c r="I141" s="47">
        <v>43987</v>
      </c>
      <c r="J141">
        <f t="shared" si="36"/>
        <v>5.2597999999999999E-2</v>
      </c>
      <c r="M141">
        <f t="shared" si="38"/>
        <v>5.2597999999999999E-2</v>
      </c>
      <c r="N141">
        <v>5.2597999999999999E-2</v>
      </c>
      <c r="O141" s="43">
        <v>0</v>
      </c>
      <c r="P141" s="43">
        <v>0</v>
      </c>
      <c r="Q141" s="43">
        <f t="shared" si="39"/>
        <v>5.2597999999999999E-2</v>
      </c>
      <c r="R141" s="43">
        <v>0</v>
      </c>
      <c r="S141" s="43">
        <v>0</v>
      </c>
      <c r="T141" s="43">
        <v>0</v>
      </c>
      <c r="U141" s="43">
        <f t="shared" si="37"/>
        <v>0</v>
      </c>
      <c r="V141" s="43">
        <v>0</v>
      </c>
      <c r="Z141" s="43">
        <v>0</v>
      </c>
      <c r="AA141" s="43">
        <v>0</v>
      </c>
      <c r="AD141" s="43">
        <v>0</v>
      </c>
      <c r="AG141" s="43">
        <v>0</v>
      </c>
      <c r="AH141" s="43">
        <v>0</v>
      </c>
      <c r="AI141" s="43">
        <v>0</v>
      </c>
      <c r="AJ141" s="43">
        <v>0</v>
      </c>
    </row>
    <row r="142" spans="1:36">
      <c r="A142" s="41" t="s">
        <v>120</v>
      </c>
      <c r="B142" s="41" t="s">
        <v>121</v>
      </c>
      <c r="C142" s="41" t="s">
        <v>122</v>
      </c>
      <c r="G142" s="47">
        <v>44014</v>
      </c>
      <c r="H142" s="47">
        <v>44013</v>
      </c>
      <c r="I142" s="47">
        <v>44020</v>
      </c>
      <c r="J142">
        <f t="shared" si="36"/>
        <v>5.0071999999999998E-2</v>
      </c>
      <c r="M142">
        <f t="shared" si="38"/>
        <v>5.0071999999999998E-2</v>
      </c>
      <c r="N142">
        <v>5.0071999999999998E-2</v>
      </c>
      <c r="O142" s="43">
        <v>0</v>
      </c>
      <c r="P142" s="43">
        <v>0</v>
      </c>
      <c r="Q142" s="43">
        <f t="shared" si="39"/>
        <v>5.0071999999999998E-2</v>
      </c>
      <c r="R142" s="43">
        <v>0</v>
      </c>
      <c r="S142" s="43">
        <v>0</v>
      </c>
      <c r="T142" s="43">
        <v>0</v>
      </c>
      <c r="U142" s="43">
        <f t="shared" si="37"/>
        <v>0</v>
      </c>
      <c r="V142" s="43">
        <v>0</v>
      </c>
      <c r="Z142" s="43">
        <v>0</v>
      </c>
      <c r="AA142" s="43">
        <v>0</v>
      </c>
      <c r="AD142" s="43">
        <v>0</v>
      </c>
      <c r="AG142" s="43">
        <v>0</v>
      </c>
      <c r="AH142" s="43">
        <v>0</v>
      </c>
      <c r="AI142" s="43">
        <v>0</v>
      </c>
      <c r="AJ142" s="43">
        <v>0</v>
      </c>
    </row>
    <row r="143" spans="1:36">
      <c r="A143" s="41" t="s">
        <v>120</v>
      </c>
      <c r="B143" s="41" t="s">
        <v>121</v>
      </c>
      <c r="C143" s="41" t="s">
        <v>122</v>
      </c>
      <c r="G143" s="47">
        <v>44047</v>
      </c>
      <c r="H143" s="47">
        <v>44046</v>
      </c>
      <c r="I143" s="47">
        <v>44050</v>
      </c>
      <c r="J143">
        <f t="shared" si="36"/>
        <v>5.1783000000000003E-2</v>
      </c>
      <c r="M143">
        <f t="shared" si="38"/>
        <v>5.1783000000000003E-2</v>
      </c>
      <c r="N143">
        <v>5.1783000000000003E-2</v>
      </c>
      <c r="O143" s="43">
        <v>0</v>
      </c>
      <c r="P143" s="43">
        <v>0</v>
      </c>
      <c r="Q143" s="43">
        <f t="shared" si="39"/>
        <v>5.1783000000000003E-2</v>
      </c>
      <c r="R143" s="43">
        <v>0</v>
      </c>
      <c r="S143" s="43">
        <v>0</v>
      </c>
      <c r="T143" s="43">
        <v>0</v>
      </c>
      <c r="U143" s="43">
        <f t="shared" si="37"/>
        <v>0</v>
      </c>
      <c r="V143" s="43">
        <v>0</v>
      </c>
      <c r="Z143" s="43">
        <v>0</v>
      </c>
      <c r="AA143" s="43">
        <v>0</v>
      </c>
      <c r="AD143" s="43">
        <v>0</v>
      </c>
      <c r="AG143" s="43">
        <v>0</v>
      </c>
      <c r="AH143" s="43">
        <v>0</v>
      </c>
      <c r="AI143" s="43">
        <v>0</v>
      </c>
      <c r="AJ143" s="43">
        <v>0</v>
      </c>
    </row>
    <row r="144" spans="1:36">
      <c r="A144" s="41" t="s">
        <v>120</v>
      </c>
      <c r="B144" s="41" t="s">
        <v>121</v>
      </c>
      <c r="C144" s="41" t="s">
        <v>122</v>
      </c>
      <c r="G144" s="47">
        <v>44076</v>
      </c>
      <c r="H144" s="47">
        <v>44075</v>
      </c>
      <c r="I144" s="47">
        <v>44082</v>
      </c>
      <c r="J144">
        <f t="shared" si="36"/>
        <v>5.0479000000000003E-2</v>
      </c>
      <c r="M144">
        <f t="shared" si="38"/>
        <v>5.0479000000000003E-2</v>
      </c>
      <c r="N144">
        <v>5.0479000000000003E-2</v>
      </c>
      <c r="O144" s="43">
        <v>0</v>
      </c>
      <c r="P144" s="43">
        <v>0</v>
      </c>
      <c r="Q144" s="43">
        <f t="shared" si="39"/>
        <v>5.0479000000000003E-2</v>
      </c>
      <c r="R144" s="43">
        <v>0</v>
      </c>
      <c r="S144" s="43">
        <v>0</v>
      </c>
      <c r="T144" s="43">
        <v>0</v>
      </c>
      <c r="U144" s="43">
        <f t="shared" si="37"/>
        <v>0</v>
      </c>
      <c r="V144" s="43">
        <v>0</v>
      </c>
      <c r="Z144" s="43">
        <v>0</v>
      </c>
      <c r="AA144" s="43">
        <v>0</v>
      </c>
      <c r="AD144" s="43">
        <v>0</v>
      </c>
      <c r="AG144" s="43">
        <v>0</v>
      </c>
      <c r="AH144" s="43">
        <v>0</v>
      </c>
      <c r="AI144" s="43">
        <v>0</v>
      </c>
      <c r="AJ144" s="43">
        <v>0</v>
      </c>
    </row>
    <row r="145" spans="1:36">
      <c r="A145" s="41" t="s">
        <v>120</v>
      </c>
      <c r="B145" s="41" t="s">
        <v>121</v>
      </c>
      <c r="C145" s="41" t="s">
        <v>122</v>
      </c>
      <c r="G145" s="47">
        <v>44106</v>
      </c>
      <c r="H145" s="47">
        <v>44105</v>
      </c>
      <c r="I145" s="47">
        <v>44111</v>
      </c>
      <c r="J145">
        <f t="shared" si="36"/>
        <v>5.3575999999999999E-2</v>
      </c>
      <c r="M145">
        <f t="shared" si="38"/>
        <v>5.3575999999999999E-2</v>
      </c>
      <c r="N145">
        <v>5.3575999999999999E-2</v>
      </c>
      <c r="O145" s="43">
        <v>0</v>
      </c>
      <c r="P145" s="43">
        <v>0</v>
      </c>
      <c r="Q145" s="43">
        <f t="shared" si="39"/>
        <v>5.3575999999999999E-2</v>
      </c>
      <c r="R145" s="43">
        <v>0</v>
      </c>
      <c r="S145" s="43">
        <v>0</v>
      </c>
      <c r="T145" s="43">
        <v>0</v>
      </c>
      <c r="U145" s="43">
        <f t="shared" si="37"/>
        <v>0</v>
      </c>
      <c r="V145" s="43">
        <v>0</v>
      </c>
      <c r="Z145" s="43">
        <v>0</v>
      </c>
      <c r="AA145" s="43">
        <v>0</v>
      </c>
      <c r="AD145" s="43">
        <v>0</v>
      </c>
      <c r="AG145" s="43">
        <v>0</v>
      </c>
      <c r="AH145" s="43">
        <v>0</v>
      </c>
      <c r="AI145" s="43">
        <v>0</v>
      </c>
      <c r="AJ145" s="43">
        <v>0</v>
      </c>
    </row>
    <row r="146" spans="1:36">
      <c r="A146" s="41" t="s">
        <v>120</v>
      </c>
      <c r="B146" s="41" t="s">
        <v>121</v>
      </c>
      <c r="C146" s="41" t="s">
        <v>122</v>
      </c>
      <c r="G146" s="47">
        <v>44138</v>
      </c>
      <c r="H146" s="47">
        <v>44137</v>
      </c>
      <c r="I146" s="47">
        <v>44141</v>
      </c>
      <c r="J146" s="43">
        <f t="shared" si="36"/>
        <v>5.432E-2</v>
      </c>
      <c r="K146" s="43"/>
      <c r="L146" s="43"/>
      <c r="M146" s="43">
        <f t="shared" si="38"/>
        <v>5.432E-2</v>
      </c>
      <c r="N146" s="43">
        <v>5.432E-2</v>
      </c>
      <c r="O146" s="43">
        <v>0</v>
      </c>
      <c r="P146" s="43">
        <v>0</v>
      </c>
      <c r="Q146" s="43">
        <f t="shared" si="39"/>
        <v>5.432E-2</v>
      </c>
      <c r="R146" s="43">
        <v>0</v>
      </c>
      <c r="S146" s="43">
        <v>0</v>
      </c>
      <c r="T146" s="43">
        <v>0</v>
      </c>
      <c r="U146" s="43">
        <f t="shared" si="37"/>
        <v>0</v>
      </c>
      <c r="V146" s="43">
        <v>0</v>
      </c>
      <c r="Z146" s="43">
        <v>0</v>
      </c>
      <c r="AA146" s="43">
        <v>0</v>
      </c>
      <c r="AD146" s="43">
        <v>0</v>
      </c>
      <c r="AG146" s="43">
        <v>0</v>
      </c>
      <c r="AH146" s="43">
        <v>0</v>
      </c>
      <c r="AI146" s="43">
        <v>0</v>
      </c>
      <c r="AJ146" s="43">
        <v>0</v>
      </c>
    </row>
    <row r="147" spans="1:36">
      <c r="A147" s="41" t="s">
        <v>120</v>
      </c>
      <c r="B147" s="41" t="s">
        <v>121</v>
      </c>
      <c r="C147" s="41" t="s">
        <v>122</v>
      </c>
      <c r="G147" s="47">
        <v>44167</v>
      </c>
      <c r="H147" s="47">
        <v>44166</v>
      </c>
      <c r="I147" s="47">
        <v>44172</v>
      </c>
      <c r="J147">
        <f t="shared" si="36"/>
        <v>5.9843E-2</v>
      </c>
      <c r="M147">
        <f t="shared" si="38"/>
        <v>5.9843E-2</v>
      </c>
      <c r="N147">
        <v>5.9843E-2</v>
      </c>
      <c r="O147" s="43">
        <v>0</v>
      </c>
      <c r="P147" s="43">
        <v>0</v>
      </c>
      <c r="Q147" s="43">
        <f t="shared" si="39"/>
        <v>5.9843E-2</v>
      </c>
      <c r="R147" s="43">
        <v>0</v>
      </c>
      <c r="S147" s="43">
        <v>0</v>
      </c>
      <c r="T147" s="43">
        <v>0</v>
      </c>
      <c r="U147" s="43">
        <f t="shared" si="37"/>
        <v>0</v>
      </c>
      <c r="V147" s="43">
        <v>0</v>
      </c>
      <c r="Z147" s="43">
        <v>0</v>
      </c>
      <c r="AA147" s="43">
        <v>0</v>
      </c>
      <c r="AD147" s="43">
        <v>0</v>
      </c>
      <c r="AG147" s="43">
        <v>0</v>
      </c>
      <c r="AH147" s="43">
        <v>0</v>
      </c>
      <c r="AI147" s="43">
        <v>0</v>
      </c>
      <c r="AJ147" s="43">
        <v>0</v>
      </c>
    </row>
    <row r="148" spans="1:36">
      <c r="A148" s="41" t="s">
        <v>120</v>
      </c>
      <c r="B148" s="41" t="s">
        <v>121</v>
      </c>
      <c r="C148" s="41" t="s">
        <v>122</v>
      </c>
      <c r="G148" s="47">
        <v>44186</v>
      </c>
      <c r="H148" s="47">
        <v>44183</v>
      </c>
      <c r="I148" s="47">
        <v>44189</v>
      </c>
      <c r="J148">
        <f t="shared" si="36"/>
        <v>5.6682999999999997E-2</v>
      </c>
      <c r="M148">
        <f t="shared" si="38"/>
        <v>5.6682999999999997E-2</v>
      </c>
      <c r="N148">
        <v>5.6682999999999997E-2</v>
      </c>
      <c r="O148" s="43">
        <v>0</v>
      </c>
      <c r="P148" s="43">
        <v>0</v>
      </c>
      <c r="Q148" s="43">
        <f t="shared" si="39"/>
        <v>5.6682999999999997E-2</v>
      </c>
      <c r="R148" s="43">
        <v>0</v>
      </c>
      <c r="S148" s="43">
        <v>0</v>
      </c>
      <c r="T148" s="43">
        <v>0</v>
      </c>
      <c r="U148" s="43">
        <f t="shared" si="37"/>
        <v>0</v>
      </c>
      <c r="V148" s="43">
        <v>0</v>
      </c>
      <c r="Z148" s="43">
        <v>0</v>
      </c>
      <c r="AA148" s="43">
        <v>0</v>
      </c>
      <c r="AD148" s="43">
        <v>0</v>
      </c>
      <c r="AG148" s="43">
        <v>0</v>
      </c>
      <c r="AH148" s="43">
        <v>0</v>
      </c>
      <c r="AI148" s="43">
        <v>0</v>
      </c>
      <c r="AJ148" s="43">
        <v>0</v>
      </c>
    </row>
    <row r="149" spans="1:36" ht="13">
      <c r="A149" s="42" t="s">
        <v>83</v>
      </c>
      <c r="B149" s="41"/>
      <c r="C149" s="41"/>
      <c r="G149" s="47"/>
      <c r="H149" s="47"/>
      <c r="I149" s="47"/>
      <c r="J149" s="45">
        <f>SUM(J137:J148)</f>
        <v>0.66819200000000012</v>
      </c>
      <c r="M149" s="45">
        <f>SUM(M137:M148)</f>
        <v>0.66819200000000012</v>
      </c>
      <c r="N149" s="45">
        <f>SUM(N137:N148)</f>
        <v>0.66819200000000012</v>
      </c>
      <c r="O149" s="45">
        <f>SUM(O137:O148)</f>
        <v>0</v>
      </c>
      <c r="P149" s="45">
        <f>SUBTOTAL(9,P137:P148)</f>
        <v>0</v>
      </c>
      <c r="Q149" s="45">
        <f t="shared" ref="Q149:V149" si="40">SUM(Q137:Q148)</f>
        <v>0.66819200000000012</v>
      </c>
      <c r="R149" s="45">
        <f t="shared" si="40"/>
        <v>0</v>
      </c>
      <c r="S149" s="45">
        <f t="shared" si="40"/>
        <v>0</v>
      </c>
      <c r="T149" s="45">
        <f t="shared" si="40"/>
        <v>0</v>
      </c>
      <c r="U149" s="45">
        <f t="shared" si="40"/>
        <v>0</v>
      </c>
      <c r="V149" s="45">
        <f t="shared" si="40"/>
        <v>0</v>
      </c>
      <c r="Z149" s="45">
        <f>SUBTOTAL(9,Z137:Z148)</f>
        <v>0</v>
      </c>
      <c r="AA149" s="45">
        <f>SUBTOTAL(9,AA137:AA148)</f>
        <v>0</v>
      </c>
      <c r="AD149" s="45">
        <f>SUBTOTAL(9,AD137:AD148)</f>
        <v>0</v>
      </c>
      <c r="AG149" s="45">
        <f>SUBTOTAL(9,AG137:AG148)</f>
        <v>0</v>
      </c>
      <c r="AH149" s="45">
        <f>SUBTOTAL(9,AH137:AH148)</f>
        <v>0</v>
      </c>
      <c r="AI149" s="45">
        <f>SUBTOTAL(9,AI137:AI148)</f>
        <v>0</v>
      </c>
      <c r="AJ149" s="45">
        <f>SUBTOTAL(9,AJ137:AJ148)</f>
        <v>0</v>
      </c>
    </row>
    <row r="150" spans="1:36">
      <c r="A150" s="41"/>
      <c r="B150" s="41"/>
      <c r="C150" s="41"/>
      <c r="G150" s="47"/>
      <c r="H150" s="47"/>
      <c r="I150" s="47"/>
      <c r="P150" s="43" t="s">
        <v>138</v>
      </c>
      <c r="U150" s="43"/>
      <c r="Z150" s="43" t="s">
        <v>138</v>
      </c>
      <c r="AA150" s="43" t="s">
        <v>138</v>
      </c>
      <c r="AD150" s="43" t="s">
        <v>138</v>
      </c>
      <c r="AG150" s="43" t="s">
        <v>138</v>
      </c>
      <c r="AH150" s="43" t="s">
        <v>138</v>
      </c>
      <c r="AI150" s="43" t="s">
        <v>138</v>
      </c>
      <c r="AJ150" s="43" t="s">
        <v>138</v>
      </c>
    </row>
    <row r="151" spans="1:36">
      <c r="A151" s="41" t="s">
        <v>123</v>
      </c>
      <c r="B151" s="41" t="s">
        <v>124</v>
      </c>
      <c r="C151" s="41" t="s">
        <v>125</v>
      </c>
      <c r="G151" s="47">
        <v>43913</v>
      </c>
      <c r="H151" s="47">
        <v>43910</v>
      </c>
      <c r="I151" s="47">
        <v>43916</v>
      </c>
      <c r="J151">
        <f>K151+L151+M151</f>
        <v>0.23425099999999999</v>
      </c>
      <c r="M151">
        <f>N151+O151+V151+Z151+AB151+AD151</f>
        <v>0.23425099999999999</v>
      </c>
      <c r="N151">
        <v>0.23425099999999999</v>
      </c>
      <c r="O151" s="43">
        <v>0</v>
      </c>
      <c r="P151" s="43">
        <v>2.0310000000000002E-2</v>
      </c>
      <c r="Q151" s="43">
        <f>P151+O151+N151</f>
        <v>0.25456099999999998</v>
      </c>
      <c r="R151" s="43">
        <v>0.17988699999999999</v>
      </c>
      <c r="S151" s="43">
        <v>0</v>
      </c>
      <c r="T151" s="43">
        <v>1.5596E-2</v>
      </c>
      <c r="U151" s="43">
        <f>R151+S151+T151</f>
        <v>0.19548299999999999</v>
      </c>
      <c r="V151" s="43">
        <v>0</v>
      </c>
      <c r="Z151" s="43">
        <v>0</v>
      </c>
      <c r="AA151" s="43">
        <v>2.0310000000000002E-2</v>
      </c>
      <c r="AD151" s="43">
        <v>0</v>
      </c>
      <c r="AG151" s="43">
        <v>0</v>
      </c>
      <c r="AH151" s="43">
        <v>0</v>
      </c>
      <c r="AI151" s="43">
        <v>0</v>
      </c>
      <c r="AJ151" s="43">
        <v>0</v>
      </c>
    </row>
    <row r="152" spans="1:36">
      <c r="A152" s="41" t="s">
        <v>123</v>
      </c>
      <c r="B152" s="41" t="s">
        <v>124</v>
      </c>
      <c r="C152" s="41" t="s">
        <v>125</v>
      </c>
      <c r="G152" s="47">
        <v>44004</v>
      </c>
      <c r="H152" s="47">
        <v>44001</v>
      </c>
      <c r="I152" s="47">
        <v>44007</v>
      </c>
      <c r="J152">
        <f>K152+L152+M152</f>
        <v>0.56993499999999997</v>
      </c>
      <c r="M152">
        <f>N152+O152+V152+Z152+AB152+AD152</f>
        <v>0.56993499999999997</v>
      </c>
      <c r="N152">
        <v>0.56993499999999997</v>
      </c>
      <c r="O152" s="43">
        <v>0</v>
      </c>
      <c r="P152" s="43">
        <v>4.9414E-2</v>
      </c>
      <c r="Q152" s="43">
        <f>P152+O152+N152</f>
        <v>0.61934899999999993</v>
      </c>
      <c r="R152" s="43">
        <v>0.437666</v>
      </c>
      <c r="S152" s="43">
        <v>0</v>
      </c>
      <c r="T152" s="43">
        <v>3.7946000000000001E-2</v>
      </c>
      <c r="U152" s="43">
        <f>R152+S152+T152</f>
        <v>0.47561199999999998</v>
      </c>
      <c r="V152" s="43">
        <v>0</v>
      </c>
      <c r="Z152" s="43">
        <v>0</v>
      </c>
      <c r="AA152" s="43">
        <v>4.9414E-2</v>
      </c>
      <c r="AD152" s="43">
        <v>0</v>
      </c>
      <c r="AG152" s="43">
        <v>0</v>
      </c>
      <c r="AH152" s="43">
        <v>0</v>
      </c>
      <c r="AI152" s="43">
        <v>0</v>
      </c>
      <c r="AJ152" s="43">
        <v>0</v>
      </c>
    </row>
    <row r="153" spans="1:36">
      <c r="A153" s="41" t="s">
        <v>123</v>
      </c>
      <c r="B153" s="41" t="s">
        <v>124</v>
      </c>
      <c r="C153" s="41" t="s">
        <v>125</v>
      </c>
      <c r="G153" s="47">
        <v>44095</v>
      </c>
      <c r="H153" s="47">
        <v>44092</v>
      </c>
      <c r="I153" s="47">
        <v>44098</v>
      </c>
      <c r="J153">
        <f>K153+L153+M153</f>
        <v>0.27440500000000001</v>
      </c>
      <c r="M153">
        <f>N153+O153+V153+Z153+AB153+AD153</f>
        <v>0.27440500000000001</v>
      </c>
      <c r="N153">
        <v>0.27440500000000001</v>
      </c>
      <c r="O153" s="43">
        <v>0</v>
      </c>
      <c r="P153" s="43">
        <v>2.3791E-2</v>
      </c>
      <c r="Q153" s="43">
        <f>P153+O153+N153</f>
        <v>0.29819600000000002</v>
      </c>
      <c r="R153" s="43">
        <v>0.21072199999999999</v>
      </c>
      <c r="S153" s="43">
        <v>0</v>
      </c>
      <c r="T153" s="43">
        <v>1.8270000000000002E-2</v>
      </c>
      <c r="U153" s="43">
        <f>R153+S153+T153</f>
        <v>0.228992</v>
      </c>
      <c r="V153" s="43">
        <v>0</v>
      </c>
      <c r="Z153" s="43">
        <v>0</v>
      </c>
      <c r="AA153" s="43">
        <v>2.3791E-2</v>
      </c>
      <c r="AD153" s="43">
        <v>0</v>
      </c>
      <c r="AG153" s="43">
        <v>0</v>
      </c>
      <c r="AH153" s="43">
        <v>0</v>
      </c>
      <c r="AI153" s="43">
        <v>0</v>
      </c>
      <c r="AJ153" s="43">
        <v>0</v>
      </c>
    </row>
    <row r="154" spans="1:36">
      <c r="A154" s="41" t="s">
        <v>123</v>
      </c>
      <c r="B154" s="41" t="s">
        <v>124</v>
      </c>
      <c r="C154" s="41" t="s">
        <v>125</v>
      </c>
      <c r="G154" s="47">
        <v>44186</v>
      </c>
      <c r="H154" s="47">
        <v>44183</v>
      </c>
      <c r="I154" s="47">
        <v>44189</v>
      </c>
      <c r="J154">
        <f>K154+L154+M154</f>
        <v>0.27085300000000001</v>
      </c>
      <c r="M154">
        <f>N154+O154+V154+Z154+AB154+AD154</f>
        <v>0.27085300000000001</v>
      </c>
      <c r="N154">
        <v>0.27085300000000001</v>
      </c>
      <c r="O154" s="43">
        <v>0</v>
      </c>
      <c r="P154" s="43">
        <v>2.3483E-2</v>
      </c>
      <c r="Q154" s="43">
        <f>P154+O154+N154</f>
        <v>0.29433599999999999</v>
      </c>
      <c r="R154" s="43">
        <v>0.20799400000000001</v>
      </c>
      <c r="S154" s="43">
        <v>0</v>
      </c>
      <c r="T154" s="43">
        <v>1.8033E-2</v>
      </c>
      <c r="U154" s="43">
        <f>R154+S154+T154</f>
        <v>0.22602700000000001</v>
      </c>
      <c r="V154" s="43">
        <v>0</v>
      </c>
      <c r="Z154" s="43">
        <v>0</v>
      </c>
      <c r="AA154" s="43">
        <v>2.3483E-2</v>
      </c>
      <c r="AD154" s="43">
        <v>0</v>
      </c>
      <c r="AG154" s="43">
        <v>0</v>
      </c>
      <c r="AH154" s="43">
        <v>0</v>
      </c>
      <c r="AI154" s="43">
        <v>0</v>
      </c>
      <c r="AJ154" s="43">
        <v>0</v>
      </c>
    </row>
    <row r="155" spans="1:36" ht="13">
      <c r="A155" s="42" t="s">
        <v>83</v>
      </c>
      <c r="B155" s="41"/>
      <c r="C155" s="41"/>
      <c r="G155" s="47"/>
      <c r="H155" s="47"/>
      <c r="I155" s="47"/>
      <c r="J155" s="44">
        <f>SUM(J151:J154)</f>
        <v>1.3494439999999999</v>
      </c>
      <c r="M155" s="44">
        <f>SUM(M151:M154)</f>
        <v>1.3494439999999999</v>
      </c>
      <c r="N155" s="44">
        <f>SUM(N151:N154)</f>
        <v>1.3494439999999999</v>
      </c>
      <c r="O155" s="45">
        <f>SUM(O151:O154)</f>
        <v>0</v>
      </c>
      <c r="P155" s="45">
        <f>SUBTOTAL(9,P151:P154)</f>
        <v>0.11699800000000002</v>
      </c>
      <c r="Q155" s="44">
        <f t="shared" ref="Q155:V155" si="41">SUM(Q151:Q154)</f>
        <v>1.4664419999999998</v>
      </c>
      <c r="R155" s="45">
        <f t="shared" si="41"/>
        <v>1.0362689999999999</v>
      </c>
      <c r="S155" s="45">
        <f t="shared" si="41"/>
        <v>0</v>
      </c>
      <c r="T155" s="45">
        <f t="shared" si="41"/>
        <v>8.9845000000000008E-2</v>
      </c>
      <c r="U155" s="45">
        <f t="shared" si="41"/>
        <v>1.1261140000000001</v>
      </c>
      <c r="V155" s="45">
        <f t="shared" si="41"/>
        <v>0</v>
      </c>
      <c r="Z155" s="45">
        <f>SUM(Z151:Z154)</f>
        <v>0</v>
      </c>
      <c r="AA155" s="45">
        <f>SUM(AA151:AA154)</f>
        <v>0.11699800000000002</v>
      </c>
      <c r="AD155" s="45">
        <f>SUM(AD151:AD154)</f>
        <v>0</v>
      </c>
      <c r="AG155" s="45">
        <f>SUM(AG151:AG154)</f>
        <v>0</v>
      </c>
      <c r="AH155" s="45">
        <f>SUM(AH151:AH154)</f>
        <v>0</v>
      </c>
      <c r="AI155" s="45">
        <f>SUM(AI151:AI154)</f>
        <v>0</v>
      </c>
      <c r="AJ155" s="45">
        <f>SUM(AJ151:AJ154)</f>
        <v>0</v>
      </c>
    </row>
    <row r="156" spans="1:36">
      <c r="A156" s="41"/>
      <c r="B156" s="41"/>
      <c r="C156" s="41"/>
      <c r="G156" s="47"/>
      <c r="H156" s="47"/>
      <c r="I156" s="47"/>
      <c r="P156" s="43" t="s">
        <v>138</v>
      </c>
      <c r="U156" s="43"/>
      <c r="Z156" s="43" t="s">
        <v>138</v>
      </c>
      <c r="AA156" s="43" t="s">
        <v>138</v>
      </c>
      <c r="AD156" s="43" t="s">
        <v>138</v>
      </c>
      <c r="AG156" s="43" t="s">
        <v>138</v>
      </c>
      <c r="AH156" s="43" t="s">
        <v>138</v>
      </c>
      <c r="AI156" s="43" t="s">
        <v>138</v>
      </c>
      <c r="AJ156" s="43" t="s">
        <v>138</v>
      </c>
    </row>
    <row r="157" spans="1:36">
      <c r="A157" s="41" t="s">
        <v>126</v>
      </c>
      <c r="B157" s="41" t="s">
        <v>127</v>
      </c>
      <c r="C157" s="41" t="s">
        <v>128</v>
      </c>
      <c r="G157" s="47">
        <v>43913</v>
      </c>
      <c r="H157" s="47">
        <v>43910</v>
      </c>
      <c r="I157" s="47">
        <v>43916</v>
      </c>
      <c r="J157">
        <f>K157+L157+M157</f>
        <v>0.15280199999999999</v>
      </c>
      <c r="M157">
        <f>N157+O157+V157+Z157+AB157+AD157</f>
        <v>0.15280199999999999</v>
      </c>
      <c r="N157">
        <v>0.15280199999999999</v>
      </c>
      <c r="O157" s="43">
        <v>0</v>
      </c>
      <c r="P157" s="43">
        <v>1.5775999999999998E-2</v>
      </c>
      <c r="Q157" s="43">
        <f>P157+O157+N157</f>
        <v>0.16857800000000001</v>
      </c>
      <c r="R157" s="43">
        <v>0.118163</v>
      </c>
      <c r="S157" s="43">
        <v>0</v>
      </c>
      <c r="T157" s="43">
        <v>1.2200000000000001E-2</v>
      </c>
      <c r="U157" s="43">
        <f>R157+S157+T157</f>
        <v>0.13036300000000001</v>
      </c>
      <c r="V157" s="43">
        <v>0</v>
      </c>
      <c r="Z157" s="43">
        <v>0</v>
      </c>
      <c r="AA157" s="43">
        <v>1.5775999999999998E-2</v>
      </c>
      <c r="AD157" s="43">
        <v>0</v>
      </c>
      <c r="AG157" s="43">
        <v>0</v>
      </c>
      <c r="AH157" s="43">
        <v>0</v>
      </c>
      <c r="AI157" s="43">
        <v>0</v>
      </c>
      <c r="AJ157" s="43">
        <v>0</v>
      </c>
    </row>
    <row r="158" spans="1:36">
      <c r="A158" s="41" t="s">
        <v>126</v>
      </c>
      <c r="B158" s="41" t="s">
        <v>127</v>
      </c>
      <c r="C158" s="41" t="s">
        <v>128</v>
      </c>
      <c r="G158" s="47">
        <v>44004</v>
      </c>
      <c r="H158" s="47">
        <v>44001</v>
      </c>
      <c r="I158" s="47">
        <v>44007</v>
      </c>
      <c r="J158" s="43">
        <f>K158+L158+M158</f>
        <v>0.17335999999999999</v>
      </c>
      <c r="K158" s="43"/>
      <c r="L158" s="43"/>
      <c r="M158" s="43">
        <f>N158+O158+V158+Z158+AB158+AD158</f>
        <v>0.17335999999999999</v>
      </c>
      <c r="N158" s="43">
        <v>0.17335999999999999</v>
      </c>
      <c r="O158" s="43">
        <v>0</v>
      </c>
      <c r="P158" s="43">
        <v>1.7899000000000002E-2</v>
      </c>
      <c r="Q158" s="43">
        <f>P158+O158+N158</f>
        <v>0.19125899999999998</v>
      </c>
      <c r="R158" s="43">
        <v>0.13406000000000001</v>
      </c>
      <c r="S158" s="43">
        <v>0</v>
      </c>
      <c r="T158" s="43">
        <v>1.3840999999999999E-2</v>
      </c>
      <c r="U158" s="43">
        <f>R158+S158+T158</f>
        <v>0.147901</v>
      </c>
      <c r="V158" s="43">
        <v>0</v>
      </c>
      <c r="Z158" s="43">
        <v>0</v>
      </c>
      <c r="AA158" s="43">
        <v>1.7899000000000002E-2</v>
      </c>
      <c r="AD158" s="43">
        <v>0</v>
      </c>
      <c r="AG158" s="43">
        <v>0</v>
      </c>
      <c r="AH158" s="43">
        <v>0</v>
      </c>
      <c r="AI158" s="43">
        <v>0</v>
      </c>
      <c r="AJ158" s="43">
        <v>0</v>
      </c>
    </row>
    <row r="159" spans="1:36">
      <c r="A159" s="41" t="s">
        <v>126</v>
      </c>
      <c r="B159" s="41" t="s">
        <v>127</v>
      </c>
      <c r="C159" s="41" t="s">
        <v>128</v>
      </c>
      <c r="G159" s="47">
        <v>44095</v>
      </c>
      <c r="H159" s="47">
        <v>44092</v>
      </c>
      <c r="I159" s="47">
        <v>44098</v>
      </c>
      <c r="J159">
        <f>K159+L159+M159</f>
        <v>0.239756</v>
      </c>
      <c r="M159">
        <f>N159+O159+V159+Z159+AB159+AD159</f>
        <v>0.239756</v>
      </c>
      <c r="N159">
        <v>0.239756</v>
      </c>
      <c r="O159" s="43">
        <v>0</v>
      </c>
      <c r="P159" s="43">
        <v>2.4754000000000002E-2</v>
      </c>
      <c r="Q159" s="43">
        <f>P159+O159+N159</f>
        <v>0.26451000000000002</v>
      </c>
      <c r="R159" s="43">
        <v>0.18540499999999999</v>
      </c>
      <c r="S159" s="43">
        <v>0</v>
      </c>
      <c r="T159" s="43">
        <v>1.9141999999999999E-2</v>
      </c>
      <c r="U159" s="43">
        <f>R159+S159+T159</f>
        <v>0.20454699999999998</v>
      </c>
      <c r="V159" s="43">
        <v>0</v>
      </c>
      <c r="Z159" s="43">
        <v>0</v>
      </c>
      <c r="AA159" s="43">
        <v>2.4754000000000002E-2</v>
      </c>
      <c r="AD159" s="43">
        <v>0</v>
      </c>
      <c r="AG159" s="43">
        <v>0</v>
      </c>
      <c r="AH159" s="43">
        <v>0</v>
      </c>
      <c r="AI159" s="43">
        <v>0</v>
      </c>
      <c r="AJ159" s="43">
        <v>0</v>
      </c>
    </row>
    <row r="160" spans="1:36">
      <c r="A160" s="41" t="s">
        <v>126</v>
      </c>
      <c r="B160" s="41" t="s">
        <v>127</v>
      </c>
      <c r="C160" s="41" t="s">
        <v>128</v>
      </c>
      <c r="G160" s="47">
        <v>44186</v>
      </c>
      <c r="H160" s="47">
        <v>44183</v>
      </c>
      <c r="I160" s="47">
        <v>44189</v>
      </c>
      <c r="J160">
        <f>K160+L160+M160</f>
        <v>0.136823</v>
      </c>
      <c r="M160">
        <f>N160+O160+V160+Z160+AB160+AD160</f>
        <v>0.136823</v>
      </c>
      <c r="N160">
        <v>0.136823</v>
      </c>
      <c r="O160" s="43">
        <v>0</v>
      </c>
      <c r="P160" s="43">
        <v>1.4126E-2</v>
      </c>
      <c r="Q160" s="43">
        <f>P160+O160+N160</f>
        <v>0.150949</v>
      </c>
      <c r="R160" s="43">
        <v>0.105806</v>
      </c>
      <c r="S160" s="43">
        <v>0</v>
      </c>
      <c r="T160" s="43">
        <v>1.0924E-2</v>
      </c>
      <c r="U160" s="43">
        <f>R160+S160+T160</f>
        <v>0.11673</v>
      </c>
      <c r="V160" s="43">
        <v>0</v>
      </c>
      <c r="Z160" s="43">
        <v>0</v>
      </c>
      <c r="AA160" s="43">
        <v>1.4126E-2</v>
      </c>
      <c r="AD160" s="43">
        <v>0</v>
      </c>
      <c r="AG160" s="43">
        <v>0</v>
      </c>
      <c r="AH160" s="43">
        <v>0</v>
      </c>
      <c r="AI160" s="43">
        <v>0</v>
      </c>
      <c r="AJ160" s="43">
        <v>0</v>
      </c>
    </row>
    <row r="161" spans="1:36" ht="13">
      <c r="A161" s="42" t="s">
        <v>83</v>
      </c>
      <c r="B161" s="41"/>
      <c r="C161" s="41"/>
      <c r="G161" s="47"/>
      <c r="H161" s="47"/>
      <c r="I161" s="47"/>
      <c r="J161" s="44">
        <f>SUM(J157:J160)</f>
        <v>0.70274099999999995</v>
      </c>
      <c r="M161" s="44">
        <f>SUM(M157:M160)</f>
        <v>0.70274099999999995</v>
      </c>
      <c r="N161" s="44">
        <f>SUM(N157:N160)</f>
        <v>0.70274099999999995</v>
      </c>
      <c r="O161" s="45">
        <f>SUM(O157:O160)</f>
        <v>0</v>
      </c>
      <c r="P161" s="45">
        <f>SUBTOTAL(9,P157:P160)</f>
        <v>7.2554999999999994E-2</v>
      </c>
      <c r="Q161" s="44">
        <f t="shared" ref="Q161:V161" si="42">SUM(Q157:Q160)</f>
        <v>0.77529599999999999</v>
      </c>
      <c r="R161" s="45">
        <f t="shared" si="42"/>
        <v>0.54343399999999997</v>
      </c>
      <c r="S161" s="45">
        <f t="shared" si="42"/>
        <v>0</v>
      </c>
      <c r="T161" s="45">
        <f t="shared" si="42"/>
        <v>5.6107000000000004E-2</v>
      </c>
      <c r="U161" s="45">
        <f t="shared" si="42"/>
        <v>0.59954099999999999</v>
      </c>
      <c r="V161" s="45">
        <f t="shared" si="42"/>
        <v>0</v>
      </c>
      <c r="Z161" s="45">
        <f>SUM(Z157:Z160)</f>
        <v>0</v>
      </c>
      <c r="AA161" s="45">
        <f>SUM(AA157:AA160)</f>
        <v>7.2554999999999994E-2</v>
      </c>
      <c r="AD161" s="45">
        <f>SUM(AD157:AD160)</f>
        <v>0</v>
      </c>
      <c r="AG161" s="45">
        <f>SUM(AG157:AG160)</f>
        <v>0</v>
      </c>
      <c r="AH161" s="45">
        <f>SUM(AH157:AH160)</f>
        <v>0</v>
      </c>
      <c r="AI161" s="45">
        <f>SUM(AI157:AI160)</f>
        <v>0</v>
      </c>
      <c r="AJ161" s="45">
        <f>SUM(AJ157:AJ160)</f>
        <v>0</v>
      </c>
    </row>
    <row r="162" spans="1:36">
      <c r="A162" s="41"/>
      <c r="B162" s="41"/>
      <c r="C162" s="41"/>
      <c r="G162" s="47"/>
      <c r="H162" s="47"/>
      <c r="I162" s="47"/>
      <c r="P162" s="43" t="s">
        <v>138</v>
      </c>
      <c r="U162" s="43"/>
      <c r="Z162" s="43" t="s">
        <v>138</v>
      </c>
      <c r="AA162" s="43" t="s">
        <v>138</v>
      </c>
      <c r="AD162" s="43" t="s">
        <v>138</v>
      </c>
      <c r="AG162" s="43" t="s">
        <v>138</v>
      </c>
      <c r="AH162" s="43" t="s">
        <v>138</v>
      </c>
      <c r="AI162" s="43" t="s">
        <v>138</v>
      </c>
      <c r="AJ162" s="43" t="s">
        <v>138</v>
      </c>
    </row>
    <row r="163" spans="1:36">
      <c r="A163" s="41" t="s">
        <v>129</v>
      </c>
      <c r="B163" s="41" t="s">
        <v>130</v>
      </c>
      <c r="C163" s="41" t="s">
        <v>131</v>
      </c>
      <c r="G163" s="47">
        <v>43913</v>
      </c>
      <c r="H163" s="47">
        <v>43910</v>
      </c>
      <c r="I163" s="47">
        <v>43916</v>
      </c>
      <c r="J163">
        <f>K163+L163+M163</f>
        <v>0.13896900000000001</v>
      </c>
      <c r="M163">
        <f>N163+O163+V163+Z163+AB163+AD163</f>
        <v>0.13896900000000001</v>
      </c>
      <c r="N163">
        <v>0.13896900000000001</v>
      </c>
      <c r="O163" s="43">
        <v>0</v>
      </c>
      <c r="P163" s="43">
        <v>1.2767000000000001E-2</v>
      </c>
      <c r="Q163" s="43">
        <f>P163+O163+N163</f>
        <v>0.15173600000000001</v>
      </c>
      <c r="R163" s="43">
        <v>0.105962</v>
      </c>
      <c r="S163" s="43">
        <v>0</v>
      </c>
      <c r="T163" s="43">
        <v>9.7350000000000006E-3</v>
      </c>
      <c r="U163" s="43">
        <f>R163+S163+T163</f>
        <v>0.11569699999999999</v>
      </c>
      <c r="V163" s="43">
        <v>0</v>
      </c>
      <c r="Z163" s="43">
        <v>0</v>
      </c>
      <c r="AA163" s="43">
        <v>1.2767000000000001E-2</v>
      </c>
      <c r="AD163" s="43">
        <v>0</v>
      </c>
      <c r="AG163" s="43">
        <v>0</v>
      </c>
      <c r="AH163" s="43">
        <v>0</v>
      </c>
      <c r="AI163" s="43">
        <v>0</v>
      </c>
      <c r="AJ163" s="43">
        <v>0</v>
      </c>
    </row>
    <row r="164" spans="1:36">
      <c r="A164" s="41" t="s">
        <v>129</v>
      </c>
      <c r="B164" s="41" t="s">
        <v>130</v>
      </c>
      <c r="C164" s="41" t="s">
        <v>131</v>
      </c>
      <c r="G164" s="47">
        <v>44004</v>
      </c>
      <c r="H164" s="47">
        <v>44001</v>
      </c>
      <c r="I164" s="47">
        <v>44007</v>
      </c>
      <c r="J164">
        <f>K164+L164+M164</f>
        <v>0.255581</v>
      </c>
      <c r="M164">
        <f>N164+O164+V164+Z164+AB164+AD164</f>
        <v>0.255581</v>
      </c>
      <c r="N164">
        <v>0.255581</v>
      </c>
      <c r="O164" s="43">
        <v>0</v>
      </c>
      <c r="P164" s="43">
        <v>2.3480000000000001E-2</v>
      </c>
      <c r="Q164" s="43">
        <f>P164+O164+N164</f>
        <v>0.279061</v>
      </c>
      <c r="R164" s="43">
        <v>0.194878</v>
      </c>
      <c r="S164" s="43">
        <v>0</v>
      </c>
      <c r="T164" s="43">
        <v>1.7902999999999999E-2</v>
      </c>
      <c r="U164" s="43">
        <f>R164+S164+T164</f>
        <v>0.212781</v>
      </c>
      <c r="V164" s="43">
        <v>0</v>
      </c>
      <c r="Z164" s="43">
        <v>0</v>
      </c>
      <c r="AA164" s="43">
        <v>2.3480000000000001E-2</v>
      </c>
      <c r="AD164" s="43">
        <v>0</v>
      </c>
      <c r="AG164" s="43">
        <v>0</v>
      </c>
      <c r="AH164" s="43">
        <v>0</v>
      </c>
      <c r="AI164" s="43">
        <v>0</v>
      </c>
      <c r="AJ164" s="43">
        <v>0</v>
      </c>
    </row>
    <row r="165" spans="1:36">
      <c r="A165" s="41" t="s">
        <v>129</v>
      </c>
      <c r="B165" s="41" t="s">
        <v>130</v>
      </c>
      <c r="C165" s="41" t="s">
        <v>131</v>
      </c>
      <c r="G165" s="47">
        <v>44095</v>
      </c>
      <c r="H165" s="47">
        <v>44092</v>
      </c>
      <c r="I165" s="47">
        <v>44098</v>
      </c>
      <c r="J165">
        <f>K165+L165+M165</f>
        <v>0.25364599999999998</v>
      </c>
      <c r="M165">
        <f>N165+O165+V165+Z165+AB165+AD165</f>
        <v>0.25364599999999998</v>
      </c>
      <c r="N165">
        <v>0.25364599999999998</v>
      </c>
      <c r="O165" s="43">
        <v>0</v>
      </c>
      <c r="P165" s="43">
        <v>2.3302E-2</v>
      </c>
      <c r="Q165" s="43">
        <f>P165+O165+N165</f>
        <v>0.27694799999999997</v>
      </c>
      <c r="R165" s="43">
        <v>0.19340199999999999</v>
      </c>
      <c r="S165" s="43">
        <v>0</v>
      </c>
      <c r="T165" s="43">
        <v>1.7767999999999999E-2</v>
      </c>
      <c r="U165" s="43">
        <f>R165+S165+T165</f>
        <v>0.21117</v>
      </c>
      <c r="V165" s="43">
        <v>0</v>
      </c>
      <c r="Z165" s="43">
        <v>0</v>
      </c>
      <c r="AA165" s="43">
        <v>2.3302E-2</v>
      </c>
      <c r="AD165" s="43">
        <v>0</v>
      </c>
      <c r="AG165" s="43">
        <v>0</v>
      </c>
      <c r="AH165" s="43">
        <v>0</v>
      </c>
      <c r="AI165" s="43">
        <v>0</v>
      </c>
      <c r="AJ165" s="43">
        <v>0</v>
      </c>
    </row>
    <row r="166" spans="1:36">
      <c r="A166" s="41" t="s">
        <v>129</v>
      </c>
      <c r="B166" s="41" t="s">
        <v>130</v>
      </c>
      <c r="C166" s="41" t="s">
        <v>131</v>
      </c>
      <c r="G166" s="47">
        <v>44186</v>
      </c>
      <c r="H166" s="47">
        <v>44183</v>
      </c>
      <c r="I166" s="47">
        <v>44189</v>
      </c>
      <c r="J166">
        <f>K166+L166+M166</f>
        <v>8.8628999999999999E-2</v>
      </c>
      <c r="M166">
        <f>N166+O166+V166+Z166+AB166+AD166</f>
        <v>8.8628999999999999E-2</v>
      </c>
      <c r="N166">
        <v>8.8628999999999999E-2</v>
      </c>
      <c r="O166" s="43">
        <v>0</v>
      </c>
      <c r="P166" s="43">
        <v>8.1419999999999999E-3</v>
      </c>
      <c r="Q166" s="43">
        <f>P166+O166+N166</f>
        <v>9.6770999999999996E-2</v>
      </c>
      <c r="R166" s="43">
        <v>6.7579E-2</v>
      </c>
      <c r="S166" s="43">
        <v>0</v>
      </c>
      <c r="T166" s="43">
        <v>6.208E-3</v>
      </c>
      <c r="U166" s="43">
        <f>R166+S166+T166</f>
        <v>7.3787000000000005E-2</v>
      </c>
      <c r="V166" s="43">
        <v>0</v>
      </c>
      <c r="Z166" s="43">
        <v>0</v>
      </c>
      <c r="AA166" s="43">
        <v>8.1419999999999999E-3</v>
      </c>
      <c r="AD166" s="43">
        <v>0</v>
      </c>
      <c r="AG166" s="43">
        <v>0</v>
      </c>
      <c r="AH166" s="43">
        <v>0</v>
      </c>
      <c r="AI166" s="43">
        <v>0</v>
      </c>
      <c r="AJ166" s="43">
        <v>0</v>
      </c>
    </row>
    <row r="167" spans="1:36" ht="13">
      <c r="A167" s="42" t="s">
        <v>83</v>
      </c>
      <c r="B167" s="41"/>
      <c r="C167" s="41"/>
      <c r="G167" s="47"/>
      <c r="H167" s="47"/>
      <c r="I167" s="47"/>
      <c r="J167" s="44">
        <f>SUM(J163:J166)</f>
        <v>0.73682499999999995</v>
      </c>
      <c r="M167" s="44">
        <f>SUM(M163:M166)</f>
        <v>0.73682499999999995</v>
      </c>
      <c r="N167" s="44">
        <f>SUM(N163:N166)</f>
        <v>0.73682499999999995</v>
      </c>
      <c r="O167" s="45">
        <f>SUM(O163:O166)</f>
        <v>0</v>
      </c>
      <c r="P167" s="45">
        <f>SUBTOTAL(9,P163:P166)</f>
        <v>6.7691000000000001E-2</v>
      </c>
      <c r="Q167" s="44">
        <f t="shared" ref="Q167:V167" si="43">SUM(Q163:Q166)</f>
        <v>0.80451600000000001</v>
      </c>
      <c r="R167" s="45">
        <f t="shared" si="43"/>
        <v>0.5618209999999999</v>
      </c>
      <c r="S167" s="45">
        <f t="shared" si="43"/>
        <v>0</v>
      </c>
      <c r="T167" s="45">
        <f t="shared" si="43"/>
        <v>5.1614E-2</v>
      </c>
      <c r="U167" s="45">
        <f t="shared" si="43"/>
        <v>0.61343500000000006</v>
      </c>
      <c r="V167" s="45">
        <f t="shared" si="43"/>
        <v>0</v>
      </c>
      <c r="Z167" s="45">
        <f>SUM(Z163:Z166)</f>
        <v>0</v>
      </c>
      <c r="AA167" s="45">
        <f>SUM(AA163:AA166)</f>
        <v>6.7691000000000001E-2</v>
      </c>
      <c r="AD167" s="45">
        <f>SUM(AD163:AD166)</f>
        <v>0</v>
      </c>
      <c r="AG167" s="45">
        <f>SUM(AG163:AG166)</f>
        <v>0</v>
      </c>
      <c r="AH167" s="45">
        <f>SUM(AH163:AH166)</f>
        <v>0</v>
      </c>
      <c r="AI167" s="45">
        <f>SUM(AI163:AI166)</f>
        <v>0</v>
      </c>
      <c r="AJ167" s="45">
        <f>SUM(AJ163:AJ166)</f>
        <v>0</v>
      </c>
    </row>
    <row r="168" spans="1:36">
      <c r="A168" s="41"/>
      <c r="B168" s="41"/>
      <c r="C168" s="41"/>
      <c r="G168" s="47"/>
      <c r="H168" s="47"/>
      <c r="I168" s="47"/>
      <c r="P168" s="43" t="s">
        <v>138</v>
      </c>
      <c r="U168" s="43"/>
      <c r="Z168" s="43" t="s">
        <v>138</v>
      </c>
      <c r="AA168" s="43" t="s">
        <v>138</v>
      </c>
      <c r="AD168" s="43" t="s">
        <v>138</v>
      </c>
      <c r="AG168" s="43" t="s">
        <v>138</v>
      </c>
      <c r="AH168" s="43" t="s">
        <v>138</v>
      </c>
      <c r="AI168" s="43" t="s">
        <v>138</v>
      </c>
      <c r="AJ168" s="43" t="s">
        <v>138</v>
      </c>
    </row>
    <row r="169" spans="1:36">
      <c r="A169" s="41" t="s">
        <v>132</v>
      </c>
      <c r="B169" s="41" t="s">
        <v>133</v>
      </c>
      <c r="C169" s="41" t="s">
        <v>134</v>
      </c>
      <c r="G169" s="47">
        <v>43913</v>
      </c>
      <c r="H169" s="47">
        <v>43910</v>
      </c>
      <c r="I169" s="47">
        <v>43916</v>
      </c>
      <c r="J169">
        <f>K169+L169+M169</f>
        <v>0.176427</v>
      </c>
      <c r="M169">
        <f>N169+O169+V169+Z169+AB169+AD169</f>
        <v>0.176427</v>
      </c>
      <c r="N169">
        <v>0.176427</v>
      </c>
      <c r="O169" s="43">
        <v>0</v>
      </c>
      <c r="P169" s="43">
        <v>1.4943E-2</v>
      </c>
      <c r="Q169" s="43">
        <f>P169+O169+N169</f>
        <v>0.19137000000000001</v>
      </c>
      <c r="R169" s="43">
        <v>0.12690499999999999</v>
      </c>
      <c r="S169" s="43">
        <v>0</v>
      </c>
      <c r="T169" s="43">
        <v>1.0749E-2</v>
      </c>
      <c r="U169" s="43">
        <f>R169+S169+T169</f>
        <v>0.137654</v>
      </c>
      <c r="V169" s="43">
        <v>0</v>
      </c>
      <c r="Z169" s="43">
        <v>0</v>
      </c>
      <c r="AA169" s="43">
        <v>1.4943E-2</v>
      </c>
      <c r="AD169" s="43">
        <v>0</v>
      </c>
      <c r="AG169" s="43">
        <v>0</v>
      </c>
      <c r="AH169" s="43">
        <v>0</v>
      </c>
      <c r="AI169" s="43">
        <v>0</v>
      </c>
      <c r="AJ169" s="43">
        <v>0</v>
      </c>
    </row>
    <row r="170" spans="1:36">
      <c r="A170" s="41" t="s">
        <v>132</v>
      </c>
      <c r="B170" s="41" t="s">
        <v>133</v>
      </c>
      <c r="C170" s="41" t="s">
        <v>134</v>
      </c>
      <c r="G170" s="47">
        <v>44004</v>
      </c>
      <c r="H170" s="47">
        <v>44001</v>
      </c>
      <c r="I170" s="47">
        <v>44007</v>
      </c>
      <c r="J170">
        <f>K170+L170+M170</f>
        <v>0.22955700000000001</v>
      </c>
      <c r="M170">
        <f>N170+O170+V170+Z170+AB170+AD170</f>
        <v>0.22955700000000001</v>
      </c>
      <c r="N170">
        <v>0.22955700000000001</v>
      </c>
      <c r="O170" s="43">
        <v>0</v>
      </c>
      <c r="P170" s="43">
        <v>1.9442999999999998E-2</v>
      </c>
      <c r="Q170" s="43">
        <f>P170+O170+N170</f>
        <v>0.249</v>
      </c>
      <c r="R170" s="43">
        <v>0.16512099999999999</v>
      </c>
      <c r="S170" s="43">
        <v>0</v>
      </c>
      <c r="T170" s="43">
        <v>1.3986E-2</v>
      </c>
      <c r="U170" s="43">
        <f>R170+S170+T170</f>
        <v>0.17910699999999999</v>
      </c>
      <c r="V170" s="43">
        <v>0</v>
      </c>
      <c r="Z170" s="43">
        <v>0</v>
      </c>
      <c r="AA170" s="43">
        <v>1.9442999999999998E-2</v>
      </c>
      <c r="AD170" s="43">
        <v>0</v>
      </c>
      <c r="AG170" s="43">
        <v>0</v>
      </c>
      <c r="AH170" s="43">
        <v>0</v>
      </c>
      <c r="AI170" s="43">
        <v>0</v>
      </c>
      <c r="AJ170" s="43">
        <v>0</v>
      </c>
    </row>
    <row r="171" spans="1:36">
      <c r="A171" s="41" t="s">
        <v>132</v>
      </c>
      <c r="B171" s="41" t="s">
        <v>133</v>
      </c>
      <c r="C171" s="41" t="s">
        <v>134</v>
      </c>
      <c r="G171" s="47">
        <v>44095</v>
      </c>
      <c r="H171" s="47">
        <v>44092</v>
      </c>
      <c r="I171" s="47">
        <v>44098</v>
      </c>
      <c r="J171">
        <f>K171+L171+M171</f>
        <v>0.24412400000000001</v>
      </c>
      <c r="M171">
        <f>N171+O171+V171+Z171+AB171+AD171</f>
        <v>0.24412400000000001</v>
      </c>
      <c r="N171">
        <v>0.24412400000000001</v>
      </c>
      <c r="O171" s="43">
        <v>0</v>
      </c>
      <c r="P171" s="43">
        <v>2.0677000000000001E-2</v>
      </c>
      <c r="Q171" s="43">
        <f>P171+O171+N171</f>
        <v>0.26480100000000001</v>
      </c>
      <c r="R171" s="43">
        <v>0.17560000000000001</v>
      </c>
      <c r="S171" s="43">
        <v>0</v>
      </c>
      <c r="T171" s="43">
        <v>1.4873000000000001E-2</v>
      </c>
      <c r="U171" s="43">
        <f>R171+S171+T171</f>
        <v>0.190473</v>
      </c>
      <c r="V171" s="43">
        <v>0</v>
      </c>
      <c r="Z171" s="43">
        <v>0</v>
      </c>
      <c r="AA171" s="43">
        <v>2.0677000000000001E-2</v>
      </c>
      <c r="AD171" s="43">
        <v>0</v>
      </c>
      <c r="AG171" s="43">
        <v>0</v>
      </c>
      <c r="AH171" s="43">
        <v>0</v>
      </c>
      <c r="AI171" s="43">
        <v>0</v>
      </c>
      <c r="AJ171" s="43">
        <v>0</v>
      </c>
    </row>
    <row r="172" spans="1:36">
      <c r="A172" s="41" t="s">
        <v>132</v>
      </c>
      <c r="B172" s="41" t="s">
        <v>133</v>
      </c>
      <c r="C172" s="41" t="s">
        <v>134</v>
      </c>
      <c r="G172" s="47">
        <v>44186</v>
      </c>
      <c r="H172" s="47">
        <v>44183</v>
      </c>
      <c r="I172" s="47">
        <v>44189</v>
      </c>
      <c r="J172">
        <f>K172+L172+M172</f>
        <v>0.114381</v>
      </c>
      <c r="M172">
        <f>N172+O172+V172+Z172+AB172+AD172</f>
        <v>0.114381</v>
      </c>
      <c r="N172">
        <v>0.114381</v>
      </c>
      <c r="O172" s="43">
        <v>0</v>
      </c>
      <c r="P172" s="43">
        <v>9.6880000000000004E-3</v>
      </c>
      <c r="Q172" s="43">
        <f>P172+O172+N172</f>
        <v>0.124069</v>
      </c>
      <c r="R172" s="43">
        <v>8.2275000000000001E-2</v>
      </c>
      <c r="S172" s="43">
        <v>0</v>
      </c>
      <c r="T172" s="43">
        <v>6.9690000000000004E-3</v>
      </c>
      <c r="U172" s="43">
        <f>R172+S172+T172</f>
        <v>8.9244000000000004E-2</v>
      </c>
      <c r="V172" s="43">
        <v>0</v>
      </c>
      <c r="Z172" s="43">
        <v>0</v>
      </c>
      <c r="AA172" s="43">
        <v>9.6880000000000004E-3</v>
      </c>
      <c r="AD172" s="43">
        <v>0</v>
      </c>
      <c r="AG172" s="43">
        <v>0</v>
      </c>
      <c r="AH172" s="43">
        <v>0</v>
      </c>
      <c r="AI172" s="43">
        <v>0</v>
      </c>
      <c r="AJ172" s="43">
        <v>0</v>
      </c>
    </row>
    <row r="173" spans="1:36" ht="13">
      <c r="A173" s="42" t="s">
        <v>83</v>
      </c>
      <c r="B173" s="41"/>
      <c r="C173" s="41"/>
      <c r="G173" s="47"/>
      <c r="H173" s="47"/>
      <c r="I173" s="47"/>
      <c r="J173" s="44">
        <f>SUM(J169:J172)</f>
        <v>0.76448899999999997</v>
      </c>
      <c r="M173" s="44">
        <f>SUM(M169:M172)</f>
        <v>0.76448899999999997</v>
      </c>
      <c r="N173" s="44">
        <f>SUM(N169:N172)</f>
        <v>0.76448899999999997</v>
      </c>
      <c r="O173" s="45">
        <f>SUM(O169:O172)</f>
        <v>0</v>
      </c>
      <c r="P173" s="45">
        <f>SUBTOTAL(9,P169:P172)</f>
        <v>6.4751000000000003E-2</v>
      </c>
      <c r="Q173" s="44">
        <f t="shared" ref="Q173:V173" si="44">SUM(Q169:Q172)</f>
        <v>0.82923999999999998</v>
      </c>
      <c r="R173" s="45">
        <f t="shared" si="44"/>
        <v>0.54990099999999997</v>
      </c>
      <c r="S173" s="45">
        <f t="shared" si="44"/>
        <v>0</v>
      </c>
      <c r="T173" s="45">
        <f t="shared" si="44"/>
        <v>4.6577000000000007E-2</v>
      </c>
      <c r="U173" s="45">
        <f t="shared" si="44"/>
        <v>0.59647799999999995</v>
      </c>
      <c r="V173" s="45">
        <f t="shared" si="44"/>
        <v>0</v>
      </c>
      <c r="Z173" s="45">
        <f>SUM(Z169:Z172)</f>
        <v>0</v>
      </c>
      <c r="AA173" s="45">
        <f>SUM(AA169:AA172)</f>
        <v>6.4751000000000003E-2</v>
      </c>
      <c r="AD173" s="45">
        <f>SUM(AD169:AD172)</f>
        <v>0</v>
      </c>
      <c r="AG173" s="45">
        <f>SUM(AG169:AG172)</f>
        <v>0</v>
      </c>
      <c r="AH173" s="45">
        <f>SUM(AH169:AH172)</f>
        <v>0</v>
      </c>
      <c r="AI173" s="45">
        <f>SUM(AI169:AI172)</f>
        <v>0</v>
      </c>
      <c r="AJ173" s="45">
        <f>SUM(AJ169:AJ172)</f>
        <v>0</v>
      </c>
    </row>
    <row r="174" spans="1:36">
      <c r="A174" s="41"/>
      <c r="B174" s="41"/>
      <c r="C174" s="41"/>
      <c r="G174" s="47"/>
      <c r="H174" s="47"/>
      <c r="I174" s="47"/>
      <c r="P174" s="43" t="s">
        <v>138</v>
      </c>
      <c r="U174" s="43"/>
      <c r="Z174" s="43" t="s">
        <v>138</v>
      </c>
      <c r="AA174" s="43" t="s">
        <v>138</v>
      </c>
      <c r="AD174" s="43" t="s">
        <v>138</v>
      </c>
      <c r="AG174" s="43" t="s">
        <v>138</v>
      </c>
      <c r="AH174" s="43" t="s">
        <v>138</v>
      </c>
      <c r="AI174" s="43" t="s">
        <v>138</v>
      </c>
      <c r="AJ174" s="43" t="s">
        <v>138</v>
      </c>
    </row>
    <row r="175" spans="1:36">
      <c r="A175" s="41" t="s">
        <v>135</v>
      </c>
      <c r="B175" s="41" t="s">
        <v>136</v>
      </c>
      <c r="C175" s="41" t="s">
        <v>137</v>
      </c>
      <c r="G175" s="47">
        <v>43865</v>
      </c>
      <c r="H175" s="47">
        <v>43864</v>
      </c>
      <c r="I175" s="47">
        <v>43868</v>
      </c>
      <c r="J175" s="43">
        <f t="shared" ref="J175:J186" si="45">K175+L175+M175</f>
        <v>0.14005000000000001</v>
      </c>
      <c r="K175" s="43"/>
      <c r="L175" s="43"/>
      <c r="M175" s="43">
        <f>N175+O175+V175+Z175+AB175+AD175</f>
        <v>0.14005000000000001</v>
      </c>
      <c r="N175" s="43">
        <v>0.14005000000000001</v>
      </c>
      <c r="O175" s="43">
        <v>0</v>
      </c>
      <c r="P175" s="43">
        <v>0</v>
      </c>
      <c r="Q175" s="43">
        <f>N175+O175+P175</f>
        <v>0.14005000000000001</v>
      </c>
      <c r="R175" s="43">
        <v>0</v>
      </c>
      <c r="S175" s="43">
        <v>0</v>
      </c>
      <c r="T175" s="43">
        <v>0</v>
      </c>
      <c r="U175" s="43">
        <f t="shared" ref="U175:U186" si="46">R175+S175+T175</f>
        <v>0</v>
      </c>
      <c r="V175" s="43">
        <v>0</v>
      </c>
      <c r="Z175" s="43">
        <v>0</v>
      </c>
      <c r="AA175" s="43">
        <v>0</v>
      </c>
      <c r="AD175" s="43">
        <v>0</v>
      </c>
      <c r="AG175" s="43">
        <v>0</v>
      </c>
      <c r="AH175" s="43">
        <v>0</v>
      </c>
      <c r="AI175" s="43">
        <v>0</v>
      </c>
      <c r="AJ175" s="43">
        <v>0</v>
      </c>
    </row>
    <row r="176" spans="1:36">
      <c r="A176" s="41" t="s">
        <v>135</v>
      </c>
      <c r="B176" s="41" t="s">
        <v>136</v>
      </c>
      <c r="C176" s="41" t="s">
        <v>137</v>
      </c>
      <c r="G176" s="47">
        <v>43893</v>
      </c>
      <c r="H176" s="47">
        <v>43892</v>
      </c>
      <c r="I176" s="47">
        <v>43896</v>
      </c>
      <c r="J176">
        <f t="shared" si="45"/>
        <v>0.118281</v>
      </c>
      <c r="M176">
        <f t="shared" ref="M176:M186" si="47">N176+O176+V176+Z176+AB176+AD176</f>
        <v>0.118281</v>
      </c>
      <c r="N176">
        <v>0.118281</v>
      </c>
      <c r="O176" s="43">
        <v>0</v>
      </c>
      <c r="P176" s="43">
        <v>0</v>
      </c>
      <c r="Q176" s="43">
        <f t="shared" ref="Q176:Q186" si="48">N176+O176+P176</f>
        <v>0.118281</v>
      </c>
      <c r="R176" s="43">
        <v>0</v>
      </c>
      <c r="S176" s="43">
        <v>0</v>
      </c>
      <c r="T176" s="43">
        <v>0</v>
      </c>
      <c r="U176" s="43">
        <f t="shared" si="46"/>
        <v>0</v>
      </c>
      <c r="V176" s="43">
        <v>0</v>
      </c>
      <c r="Z176" s="43">
        <v>0</v>
      </c>
      <c r="AA176" s="43">
        <v>0</v>
      </c>
      <c r="AD176" s="43">
        <v>0</v>
      </c>
      <c r="AG176" s="43">
        <v>0</v>
      </c>
      <c r="AH176" s="43">
        <v>0</v>
      </c>
      <c r="AI176" s="43">
        <v>0</v>
      </c>
      <c r="AJ176" s="43">
        <v>0</v>
      </c>
    </row>
    <row r="177" spans="1:37">
      <c r="A177" s="41" t="s">
        <v>135</v>
      </c>
      <c r="B177" s="41" t="s">
        <v>136</v>
      </c>
      <c r="C177" s="41" t="s">
        <v>137</v>
      </c>
      <c r="G177" s="47">
        <v>43923</v>
      </c>
      <c r="H177" s="47">
        <v>43922</v>
      </c>
      <c r="I177" s="47">
        <v>43928</v>
      </c>
      <c r="J177">
        <f t="shared" si="45"/>
        <v>0.116518</v>
      </c>
      <c r="M177">
        <f t="shared" si="47"/>
        <v>0.116518</v>
      </c>
      <c r="N177">
        <v>0.116518</v>
      </c>
      <c r="O177" s="43">
        <v>0</v>
      </c>
      <c r="P177" s="43">
        <v>0</v>
      </c>
      <c r="Q177" s="43">
        <f t="shared" si="48"/>
        <v>0.116518</v>
      </c>
      <c r="R177" s="43">
        <v>0</v>
      </c>
      <c r="S177" s="43">
        <v>0</v>
      </c>
      <c r="T177" s="43">
        <v>0</v>
      </c>
      <c r="U177" s="43">
        <f t="shared" si="46"/>
        <v>0</v>
      </c>
      <c r="V177" s="43">
        <v>0</v>
      </c>
      <c r="Z177" s="43">
        <v>0</v>
      </c>
      <c r="AA177" s="43">
        <v>0</v>
      </c>
      <c r="AD177" s="43">
        <v>0</v>
      </c>
      <c r="AG177" s="43">
        <v>0</v>
      </c>
      <c r="AH177" s="43">
        <v>0</v>
      </c>
      <c r="AI177" s="43">
        <v>0</v>
      </c>
      <c r="AJ177" s="43">
        <v>0</v>
      </c>
    </row>
    <row r="178" spans="1:37">
      <c r="A178" s="41" t="s">
        <v>135</v>
      </c>
      <c r="B178" s="41" t="s">
        <v>136</v>
      </c>
      <c r="C178" s="41" t="s">
        <v>137</v>
      </c>
      <c r="G178" s="47">
        <v>43955</v>
      </c>
      <c r="H178" s="47">
        <v>43952</v>
      </c>
      <c r="I178" s="47">
        <v>43958</v>
      </c>
      <c r="J178">
        <f t="shared" si="45"/>
        <v>0.112591</v>
      </c>
      <c r="M178">
        <f t="shared" si="47"/>
        <v>0.112591</v>
      </c>
      <c r="N178">
        <v>0.112591</v>
      </c>
      <c r="O178" s="43">
        <v>0</v>
      </c>
      <c r="P178" s="43">
        <v>0</v>
      </c>
      <c r="Q178" s="43">
        <f t="shared" si="48"/>
        <v>0.112591</v>
      </c>
      <c r="R178" s="43">
        <v>0</v>
      </c>
      <c r="S178" s="43">
        <v>0</v>
      </c>
      <c r="T178" s="43">
        <v>0</v>
      </c>
      <c r="U178" s="43">
        <f t="shared" si="46"/>
        <v>0</v>
      </c>
      <c r="V178" s="43">
        <v>0</v>
      </c>
      <c r="Z178" s="43">
        <v>0</v>
      </c>
      <c r="AA178" s="43">
        <v>0</v>
      </c>
      <c r="AD178" s="43">
        <v>0</v>
      </c>
      <c r="AG178" s="43">
        <v>0</v>
      </c>
      <c r="AH178" s="43">
        <v>0</v>
      </c>
      <c r="AI178" s="43">
        <v>0</v>
      </c>
      <c r="AJ178" s="43">
        <v>0</v>
      </c>
    </row>
    <row r="179" spans="1:37">
      <c r="A179" s="41" t="s">
        <v>135</v>
      </c>
      <c r="B179" s="41" t="s">
        <v>136</v>
      </c>
      <c r="C179" s="41" t="s">
        <v>137</v>
      </c>
      <c r="G179" s="47">
        <v>43984</v>
      </c>
      <c r="H179" s="47">
        <v>43983</v>
      </c>
      <c r="I179" s="47">
        <v>43987</v>
      </c>
      <c r="J179">
        <f t="shared" si="45"/>
        <v>9.8516000000000006E-2</v>
      </c>
      <c r="M179">
        <f t="shared" si="47"/>
        <v>9.8516000000000006E-2</v>
      </c>
      <c r="N179">
        <v>9.8516000000000006E-2</v>
      </c>
      <c r="O179" s="43">
        <v>0</v>
      </c>
      <c r="P179" s="43">
        <v>0</v>
      </c>
      <c r="Q179" s="43">
        <f t="shared" si="48"/>
        <v>9.8516000000000006E-2</v>
      </c>
      <c r="R179" s="43">
        <v>0</v>
      </c>
      <c r="S179" s="43">
        <v>0</v>
      </c>
      <c r="T179" s="43">
        <v>0</v>
      </c>
      <c r="U179" s="43">
        <f t="shared" si="46"/>
        <v>0</v>
      </c>
      <c r="V179" s="43">
        <v>0</v>
      </c>
      <c r="Z179" s="43">
        <v>0</v>
      </c>
      <c r="AA179" s="43">
        <v>0</v>
      </c>
      <c r="AD179" s="43">
        <v>0</v>
      </c>
      <c r="AG179" s="43">
        <v>0</v>
      </c>
      <c r="AH179" s="43">
        <v>0</v>
      </c>
      <c r="AI179" s="43">
        <v>0</v>
      </c>
      <c r="AJ179" s="43">
        <v>0</v>
      </c>
    </row>
    <row r="180" spans="1:37">
      <c r="A180" s="41" t="s">
        <v>135</v>
      </c>
      <c r="B180" s="41" t="s">
        <v>136</v>
      </c>
      <c r="C180" s="41" t="s">
        <v>137</v>
      </c>
      <c r="G180" s="47">
        <v>44014</v>
      </c>
      <c r="H180" s="47">
        <v>44013</v>
      </c>
      <c r="I180" s="47">
        <v>44020</v>
      </c>
      <c r="J180">
        <f t="shared" si="45"/>
        <v>5.9291000000000003E-2</v>
      </c>
      <c r="M180">
        <f t="shared" si="47"/>
        <v>5.9291000000000003E-2</v>
      </c>
      <c r="N180">
        <v>5.9291000000000003E-2</v>
      </c>
      <c r="O180" s="43">
        <v>0</v>
      </c>
      <c r="P180" s="43">
        <v>0</v>
      </c>
      <c r="Q180" s="43">
        <f t="shared" si="48"/>
        <v>5.9291000000000003E-2</v>
      </c>
      <c r="R180" s="43">
        <v>0</v>
      </c>
      <c r="S180" s="43">
        <v>0</v>
      </c>
      <c r="T180" s="43">
        <v>0</v>
      </c>
      <c r="U180" s="43">
        <f t="shared" si="46"/>
        <v>0</v>
      </c>
      <c r="V180" s="43">
        <v>0</v>
      </c>
      <c r="Z180" s="43">
        <v>0</v>
      </c>
      <c r="AA180" s="43">
        <v>0</v>
      </c>
      <c r="AD180" s="43">
        <v>0</v>
      </c>
      <c r="AG180" s="43">
        <v>0</v>
      </c>
      <c r="AH180" s="43">
        <v>0</v>
      </c>
      <c r="AI180" s="43">
        <v>0</v>
      </c>
      <c r="AJ180" s="43">
        <v>0</v>
      </c>
    </row>
    <row r="181" spans="1:37">
      <c r="A181" s="41" t="s">
        <v>135</v>
      </c>
      <c r="B181" s="41" t="s">
        <v>136</v>
      </c>
      <c r="C181" s="41" t="s">
        <v>137</v>
      </c>
      <c r="G181" s="47">
        <v>44047</v>
      </c>
      <c r="H181" s="47">
        <v>44046</v>
      </c>
      <c r="I181" s="47">
        <v>44050</v>
      </c>
      <c r="J181">
        <f t="shared" si="45"/>
        <v>6.3196000000000002E-2</v>
      </c>
      <c r="M181">
        <f t="shared" si="47"/>
        <v>6.3196000000000002E-2</v>
      </c>
      <c r="N181">
        <v>6.3196000000000002E-2</v>
      </c>
      <c r="O181" s="43">
        <v>0</v>
      </c>
      <c r="P181" s="43">
        <v>0</v>
      </c>
      <c r="Q181" s="43">
        <f t="shared" si="48"/>
        <v>6.3196000000000002E-2</v>
      </c>
      <c r="R181" s="43">
        <v>0</v>
      </c>
      <c r="S181" s="43">
        <v>0</v>
      </c>
      <c r="T181" s="43">
        <v>0</v>
      </c>
      <c r="U181" s="43">
        <f t="shared" si="46"/>
        <v>0</v>
      </c>
      <c r="V181" s="43">
        <v>0</v>
      </c>
      <c r="Z181" s="43">
        <v>0</v>
      </c>
      <c r="AA181" s="43">
        <v>0</v>
      </c>
      <c r="AD181" s="43">
        <v>0</v>
      </c>
      <c r="AG181" s="43">
        <v>0</v>
      </c>
      <c r="AH181" s="43">
        <v>0</v>
      </c>
      <c r="AI181" s="43">
        <v>0</v>
      </c>
      <c r="AJ181" s="43">
        <v>0</v>
      </c>
    </row>
    <row r="182" spans="1:37">
      <c r="A182" s="41" t="s">
        <v>135</v>
      </c>
      <c r="B182" s="41" t="s">
        <v>136</v>
      </c>
      <c r="C182" s="41" t="s">
        <v>137</v>
      </c>
      <c r="G182" s="47">
        <v>44076</v>
      </c>
      <c r="H182" s="47">
        <v>44075</v>
      </c>
      <c r="I182" s="47">
        <v>44082</v>
      </c>
      <c r="J182">
        <f t="shared" si="45"/>
        <v>5.5814999999999997E-2</v>
      </c>
      <c r="M182">
        <f t="shared" si="47"/>
        <v>5.5814999999999997E-2</v>
      </c>
      <c r="N182">
        <v>5.5814999999999997E-2</v>
      </c>
      <c r="O182" s="43">
        <v>0</v>
      </c>
      <c r="P182" s="43">
        <v>0</v>
      </c>
      <c r="Q182" s="43">
        <f t="shared" si="48"/>
        <v>5.5814999999999997E-2</v>
      </c>
      <c r="R182" s="43">
        <v>0</v>
      </c>
      <c r="S182" s="43">
        <v>0</v>
      </c>
      <c r="T182" s="43">
        <v>0</v>
      </c>
      <c r="U182" s="43">
        <f t="shared" si="46"/>
        <v>0</v>
      </c>
      <c r="V182" s="43">
        <v>0</v>
      </c>
      <c r="Z182" s="43">
        <v>0</v>
      </c>
      <c r="AA182" s="43">
        <v>0</v>
      </c>
      <c r="AD182" s="43">
        <v>0</v>
      </c>
      <c r="AG182" s="43">
        <v>0</v>
      </c>
      <c r="AH182" s="43">
        <v>0</v>
      </c>
      <c r="AI182" s="43">
        <v>0</v>
      </c>
      <c r="AJ182" s="43">
        <v>0</v>
      </c>
    </row>
    <row r="183" spans="1:37">
      <c r="A183" s="41" t="s">
        <v>135</v>
      </c>
      <c r="B183" s="41" t="s">
        <v>136</v>
      </c>
      <c r="C183" s="41" t="s">
        <v>137</v>
      </c>
      <c r="G183" s="47">
        <v>44106</v>
      </c>
      <c r="H183" s="47">
        <v>44105</v>
      </c>
      <c r="I183" s="47">
        <v>44111</v>
      </c>
      <c r="J183">
        <f t="shared" si="45"/>
        <v>5.1956000000000002E-2</v>
      </c>
      <c r="M183">
        <f t="shared" si="47"/>
        <v>5.1956000000000002E-2</v>
      </c>
      <c r="N183">
        <v>5.1956000000000002E-2</v>
      </c>
      <c r="O183" s="43">
        <v>0</v>
      </c>
      <c r="P183" s="43">
        <v>0</v>
      </c>
      <c r="Q183" s="43">
        <f t="shared" si="48"/>
        <v>5.1956000000000002E-2</v>
      </c>
      <c r="R183" s="43">
        <v>0</v>
      </c>
      <c r="S183" s="43">
        <v>0</v>
      </c>
      <c r="T183" s="43">
        <v>0</v>
      </c>
      <c r="U183" s="43">
        <f t="shared" si="46"/>
        <v>0</v>
      </c>
      <c r="V183" s="43">
        <v>0</v>
      </c>
      <c r="Z183" s="43">
        <v>0</v>
      </c>
      <c r="AA183" s="43">
        <v>0</v>
      </c>
      <c r="AD183" s="43">
        <v>0</v>
      </c>
      <c r="AG183" s="43">
        <v>0</v>
      </c>
      <c r="AH183" s="43">
        <v>0</v>
      </c>
      <c r="AI183" s="43">
        <v>0</v>
      </c>
      <c r="AJ183" s="43">
        <v>0</v>
      </c>
    </row>
    <row r="184" spans="1:37">
      <c r="A184" s="41" t="s">
        <v>135</v>
      </c>
      <c r="B184" s="41" t="s">
        <v>136</v>
      </c>
      <c r="C184" s="41" t="s">
        <v>137</v>
      </c>
      <c r="G184" s="47">
        <v>44138</v>
      </c>
      <c r="H184" s="47">
        <v>44137</v>
      </c>
      <c r="I184" s="47">
        <v>44141</v>
      </c>
      <c r="J184">
        <f t="shared" si="45"/>
        <v>4.9317E-2</v>
      </c>
      <c r="M184">
        <f t="shared" si="47"/>
        <v>4.9317E-2</v>
      </c>
      <c r="N184">
        <v>4.9317E-2</v>
      </c>
      <c r="O184" s="43">
        <v>0</v>
      </c>
      <c r="P184" s="43">
        <v>0</v>
      </c>
      <c r="Q184" s="43">
        <f t="shared" si="48"/>
        <v>4.9317E-2</v>
      </c>
      <c r="R184" s="43">
        <v>0</v>
      </c>
      <c r="S184" s="43">
        <v>0</v>
      </c>
      <c r="T184" s="43">
        <v>0</v>
      </c>
      <c r="U184" s="43">
        <f t="shared" si="46"/>
        <v>0</v>
      </c>
      <c r="V184" s="43">
        <v>0</v>
      </c>
      <c r="Z184" s="43">
        <v>0</v>
      </c>
      <c r="AA184" s="43">
        <v>0</v>
      </c>
      <c r="AD184" s="43">
        <v>0</v>
      </c>
      <c r="AG184" s="43">
        <v>0</v>
      </c>
      <c r="AH184" s="43">
        <v>0</v>
      </c>
      <c r="AI184" s="43">
        <v>0</v>
      </c>
      <c r="AJ184" s="43">
        <v>0</v>
      </c>
    </row>
    <row r="185" spans="1:37">
      <c r="A185" s="41" t="s">
        <v>135</v>
      </c>
      <c r="B185" s="41" t="s">
        <v>136</v>
      </c>
      <c r="C185" s="41" t="s">
        <v>137</v>
      </c>
      <c r="G185" s="47">
        <v>44167</v>
      </c>
      <c r="H185" s="47">
        <v>44166</v>
      </c>
      <c r="I185" s="47">
        <v>44172</v>
      </c>
      <c r="J185">
        <f t="shared" si="45"/>
        <v>5.1056999999999998E-2</v>
      </c>
      <c r="M185">
        <f t="shared" si="47"/>
        <v>5.1056999999999998E-2</v>
      </c>
      <c r="N185">
        <v>5.1056999999999998E-2</v>
      </c>
      <c r="O185" s="43">
        <v>0</v>
      </c>
      <c r="P185" s="43">
        <v>0</v>
      </c>
      <c r="Q185" s="43">
        <f t="shared" si="48"/>
        <v>5.1056999999999998E-2</v>
      </c>
      <c r="R185" s="43">
        <v>0</v>
      </c>
      <c r="S185" s="43">
        <v>0</v>
      </c>
      <c r="T185" s="43">
        <v>0</v>
      </c>
      <c r="U185" s="43">
        <f t="shared" si="46"/>
        <v>0</v>
      </c>
      <c r="V185" s="43">
        <v>0</v>
      </c>
      <c r="Z185" s="43">
        <v>0</v>
      </c>
      <c r="AA185" s="43">
        <v>0</v>
      </c>
      <c r="AD185" s="43">
        <v>0</v>
      </c>
      <c r="AG185" s="43">
        <v>0</v>
      </c>
      <c r="AH185" s="43">
        <v>0</v>
      </c>
      <c r="AI185" s="43">
        <v>0</v>
      </c>
      <c r="AJ185" s="43">
        <v>0</v>
      </c>
    </row>
    <row r="186" spans="1:37">
      <c r="A186" s="41" t="s">
        <v>135</v>
      </c>
      <c r="B186" s="41" t="s">
        <v>136</v>
      </c>
      <c r="C186" s="41" t="s">
        <v>137</v>
      </c>
      <c r="G186" s="47">
        <v>44186</v>
      </c>
      <c r="H186" s="47">
        <v>44183</v>
      </c>
      <c r="I186" s="47">
        <v>44189</v>
      </c>
      <c r="J186">
        <f t="shared" si="45"/>
        <v>6.8386000000000002E-2</v>
      </c>
      <c r="M186">
        <f t="shared" si="47"/>
        <v>6.8386000000000002E-2</v>
      </c>
      <c r="N186">
        <v>4.5183000000000001E-2</v>
      </c>
      <c r="O186">
        <v>2.3203000000000001E-2</v>
      </c>
      <c r="P186" s="43">
        <v>0</v>
      </c>
      <c r="Q186" s="43">
        <f t="shared" si="48"/>
        <v>6.8386000000000002E-2</v>
      </c>
      <c r="R186" s="43">
        <v>0</v>
      </c>
      <c r="S186" s="43">
        <v>0</v>
      </c>
      <c r="T186" s="43">
        <v>0</v>
      </c>
      <c r="U186" s="43">
        <f t="shared" si="46"/>
        <v>0</v>
      </c>
      <c r="V186" s="43">
        <v>0</v>
      </c>
      <c r="Z186" s="43">
        <v>0</v>
      </c>
      <c r="AA186" s="43">
        <v>0</v>
      </c>
      <c r="AD186" s="43">
        <v>0</v>
      </c>
      <c r="AG186" s="43">
        <v>0</v>
      </c>
      <c r="AH186" s="43">
        <v>0</v>
      </c>
      <c r="AI186" s="43">
        <v>0</v>
      </c>
      <c r="AJ186" s="43">
        <v>0</v>
      </c>
    </row>
    <row r="187" spans="1:37" ht="13">
      <c r="A187" s="42" t="s">
        <v>83</v>
      </c>
      <c r="B187" s="41"/>
      <c r="C187" s="41"/>
      <c r="G187" s="47"/>
      <c r="H187" s="47"/>
      <c r="I187" s="47"/>
      <c r="J187" s="45">
        <f>SUM(J175:J186)</f>
        <v>0.98497400000000002</v>
      </c>
      <c r="M187" s="45">
        <f>SUM(M175:M186)</f>
        <v>0.98497400000000002</v>
      </c>
      <c r="N187" s="45">
        <f>SUM(N175:N186)</f>
        <v>0.96177100000000004</v>
      </c>
      <c r="O187" s="45">
        <f>SUM(O175:O186)</f>
        <v>2.3203000000000001E-2</v>
      </c>
      <c r="P187" s="45">
        <f>SUBTOTAL(9,P175:P186)</f>
        <v>0</v>
      </c>
      <c r="Q187" s="45">
        <f t="shared" ref="Q187:V187" si="49">SUM(Q175:Q186)</f>
        <v>0.98497400000000002</v>
      </c>
      <c r="R187" s="45">
        <f t="shared" si="49"/>
        <v>0</v>
      </c>
      <c r="S187" s="45">
        <f t="shared" si="49"/>
        <v>0</v>
      </c>
      <c r="T187" s="45">
        <f t="shared" si="49"/>
        <v>0</v>
      </c>
      <c r="U187" s="45">
        <f t="shared" si="49"/>
        <v>0</v>
      </c>
      <c r="V187" s="45">
        <f t="shared" si="49"/>
        <v>0</v>
      </c>
      <c r="Z187" s="45">
        <f>SUBTOTAL(9,Z175:Z186)</f>
        <v>0</v>
      </c>
      <c r="AA187" s="45">
        <f>SUBTOTAL(9,AA175:AA186)</f>
        <v>0</v>
      </c>
      <c r="AD187" s="45">
        <f>SUBTOTAL(9,AD175:AD186)</f>
        <v>0</v>
      </c>
      <c r="AG187" s="45">
        <f>SUBTOTAL(9,AG175:AG186)</f>
        <v>0</v>
      </c>
      <c r="AH187" s="45">
        <f>SUBTOTAL(9,AH175:AH186)</f>
        <v>0</v>
      </c>
      <c r="AI187" s="45">
        <f>SUBTOTAL(9,AI175:AI186)</f>
        <v>0</v>
      </c>
      <c r="AJ187" s="45">
        <f>SUBTOTAL(9,AJ175:AJ186)</f>
        <v>0</v>
      </c>
    </row>
    <row r="188" spans="1:37">
      <c r="G188" s="47"/>
      <c r="H188" s="47"/>
      <c r="I188" s="47"/>
    </row>
    <row r="189" spans="1:37">
      <c r="A189" s="50" t="s">
        <v>139</v>
      </c>
      <c r="B189" s="50" t="s">
        <v>140</v>
      </c>
      <c r="C189" s="50" t="s">
        <v>141</v>
      </c>
      <c r="D189" s="50" t="s">
        <v>138</v>
      </c>
      <c r="E189" s="50" t="s">
        <v>138</v>
      </c>
      <c r="F189" s="50" t="s">
        <v>138</v>
      </c>
      <c r="G189" s="51">
        <v>43913</v>
      </c>
      <c r="H189" s="51">
        <v>43910</v>
      </c>
      <c r="I189" s="51">
        <v>43916</v>
      </c>
      <c r="J189" s="52">
        <v>0.454349</v>
      </c>
      <c r="K189" s="50"/>
      <c r="L189" s="50"/>
      <c r="M189" s="52">
        <v>0.454349</v>
      </c>
      <c r="N189" s="52">
        <v>0.454349</v>
      </c>
      <c r="O189" s="52">
        <v>0</v>
      </c>
      <c r="P189" s="52">
        <v>0</v>
      </c>
      <c r="Q189" s="52">
        <v>0.454349</v>
      </c>
      <c r="R189" s="52">
        <v>0.37265599999999999</v>
      </c>
      <c r="S189" s="52">
        <v>0</v>
      </c>
      <c r="T189" s="52">
        <v>0</v>
      </c>
      <c r="U189" s="52">
        <v>0.37265599999999999</v>
      </c>
      <c r="V189" s="52">
        <v>0</v>
      </c>
      <c r="W189" s="52"/>
      <c r="X189" s="52"/>
      <c r="Y189" s="52"/>
      <c r="Z189" s="52">
        <v>0</v>
      </c>
      <c r="AA189" s="52">
        <v>0</v>
      </c>
      <c r="AB189" s="52"/>
      <c r="AC189" s="52"/>
      <c r="AD189" s="52">
        <v>0</v>
      </c>
      <c r="AE189" s="50"/>
      <c r="AF189" s="50"/>
      <c r="AG189" s="52">
        <v>1.6036999999999999E-2</v>
      </c>
      <c r="AH189" s="52">
        <v>0</v>
      </c>
      <c r="AI189" s="52">
        <v>0</v>
      </c>
      <c r="AJ189" s="52">
        <v>1.6036999999999999E-2</v>
      </c>
      <c r="AK189" s="52"/>
    </row>
    <row r="190" spans="1:37">
      <c r="A190" s="50" t="s">
        <v>139</v>
      </c>
      <c r="B190" s="50" t="s">
        <v>140</v>
      </c>
      <c r="C190" s="50" t="s">
        <v>141</v>
      </c>
      <c r="D190" s="50" t="s">
        <v>138</v>
      </c>
      <c r="E190" s="50" t="s">
        <v>138</v>
      </c>
      <c r="F190" s="50" t="s">
        <v>138</v>
      </c>
      <c r="G190" s="51">
        <v>44004</v>
      </c>
      <c r="H190" s="51">
        <v>44001</v>
      </c>
      <c r="I190" s="51">
        <v>44007</v>
      </c>
      <c r="J190" s="52">
        <v>0.53194699999999995</v>
      </c>
      <c r="K190" s="50"/>
      <c r="L190" s="50"/>
      <c r="M190" s="52">
        <v>0.53194699999999995</v>
      </c>
      <c r="N190" s="52">
        <v>0.53194699999999995</v>
      </c>
      <c r="O190" s="52">
        <v>0</v>
      </c>
      <c r="P190" s="52">
        <v>0</v>
      </c>
      <c r="Q190" s="52">
        <v>0.53194699999999995</v>
      </c>
      <c r="R190" s="52">
        <v>0.43630200000000002</v>
      </c>
      <c r="S190" s="52">
        <v>0</v>
      </c>
      <c r="T190" s="52">
        <v>0</v>
      </c>
      <c r="U190" s="52">
        <v>0.43630200000000002</v>
      </c>
      <c r="V190" s="52">
        <v>0</v>
      </c>
      <c r="W190" s="52"/>
      <c r="X190" s="52"/>
      <c r="Y190" s="52"/>
      <c r="Z190" s="52">
        <v>0</v>
      </c>
      <c r="AA190" s="52">
        <v>0</v>
      </c>
      <c r="AB190" s="52"/>
      <c r="AC190" s="52"/>
      <c r="AD190" s="52">
        <v>0</v>
      </c>
      <c r="AE190" s="50"/>
      <c r="AF190" s="50"/>
      <c r="AG190" s="52">
        <v>1.8776000000000001E-2</v>
      </c>
      <c r="AH190" s="52">
        <v>0</v>
      </c>
      <c r="AI190" s="52">
        <v>0</v>
      </c>
      <c r="AJ190" s="52">
        <v>1.8776000000000001E-2</v>
      </c>
      <c r="AK190" s="52"/>
    </row>
    <row r="191" spans="1:37">
      <c r="A191" s="50" t="s">
        <v>139</v>
      </c>
      <c r="B191" s="50" t="s">
        <v>140</v>
      </c>
      <c r="C191" s="50" t="s">
        <v>141</v>
      </c>
      <c r="D191" s="50" t="s">
        <v>138</v>
      </c>
      <c r="E191" s="50" t="s">
        <v>138</v>
      </c>
      <c r="F191" s="50" t="s">
        <v>138</v>
      </c>
      <c r="G191" s="51">
        <v>44095</v>
      </c>
      <c r="H191" s="51">
        <v>44092</v>
      </c>
      <c r="I191" s="51">
        <v>44098</v>
      </c>
      <c r="J191" s="52">
        <v>0.48843599999999998</v>
      </c>
      <c r="K191" s="50"/>
      <c r="L191" s="50"/>
      <c r="M191" s="52">
        <v>0.48843599999999998</v>
      </c>
      <c r="N191" s="52">
        <v>0.48843599999999998</v>
      </c>
      <c r="O191" s="52">
        <v>0</v>
      </c>
      <c r="P191" s="52">
        <v>0</v>
      </c>
      <c r="Q191" s="52">
        <v>0.48843599999999998</v>
      </c>
      <c r="R191" s="52">
        <v>0.40061400000000003</v>
      </c>
      <c r="S191" s="52">
        <v>0</v>
      </c>
      <c r="T191" s="52">
        <v>0</v>
      </c>
      <c r="U191" s="52">
        <v>0.40061400000000003</v>
      </c>
      <c r="V191" s="52">
        <v>0</v>
      </c>
      <c r="W191" s="52"/>
      <c r="X191" s="52"/>
      <c r="Y191" s="52"/>
      <c r="Z191" s="52">
        <v>0</v>
      </c>
      <c r="AA191" s="52">
        <v>0</v>
      </c>
      <c r="AB191" s="52"/>
      <c r="AC191" s="52"/>
      <c r="AD191" s="52">
        <v>0</v>
      </c>
      <c r="AE191" s="50"/>
      <c r="AF191" s="50"/>
      <c r="AG191" s="52">
        <v>1.7239999999999998E-2</v>
      </c>
      <c r="AH191" s="52">
        <v>0</v>
      </c>
      <c r="AI191" s="52">
        <v>0</v>
      </c>
      <c r="AJ191" s="52">
        <v>1.7239999999999998E-2</v>
      </c>
      <c r="AK191" s="52"/>
    </row>
    <row r="192" spans="1:37">
      <c r="A192" s="50" t="s">
        <v>139</v>
      </c>
      <c r="B192" s="50" t="s">
        <v>140</v>
      </c>
      <c r="C192" s="50" t="s">
        <v>141</v>
      </c>
      <c r="D192" s="50" t="s">
        <v>138</v>
      </c>
      <c r="E192" s="50" t="s">
        <v>138</v>
      </c>
      <c r="F192" s="50" t="s">
        <v>138</v>
      </c>
      <c r="G192" s="51">
        <v>44186</v>
      </c>
      <c r="H192" s="51">
        <v>44183</v>
      </c>
      <c r="I192" s="51">
        <v>44189</v>
      </c>
      <c r="J192" s="52">
        <v>0.68284199999999995</v>
      </c>
      <c r="K192" s="50"/>
      <c r="L192" s="50"/>
      <c r="M192" s="52">
        <v>0.68284199999999995</v>
      </c>
      <c r="N192" s="52">
        <v>0.68284199999999995</v>
      </c>
      <c r="O192" s="52">
        <v>0</v>
      </c>
      <c r="P192" s="52">
        <v>0</v>
      </c>
      <c r="Q192" s="52">
        <v>0.68284199999999995</v>
      </c>
      <c r="R192" s="52">
        <v>0.56006500000000004</v>
      </c>
      <c r="S192" s="52">
        <v>0</v>
      </c>
      <c r="T192" s="52">
        <v>0</v>
      </c>
      <c r="U192" s="52">
        <v>0.56006500000000004</v>
      </c>
      <c r="V192" s="52">
        <v>0</v>
      </c>
      <c r="W192" s="52"/>
      <c r="X192" s="52"/>
      <c r="Y192" s="52"/>
      <c r="Z192" s="52">
        <v>0</v>
      </c>
      <c r="AA192" s="52">
        <v>0</v>
      </c>
      <c r="AB192" s="52"/>
      <c r="AC192" s="52"/>
      <c r="AD192" s="52">
        <v>0</v>
      </c>
      <c r="AE192" s="50"/>
      <c r="AF192" s="50"/>
      <c r="AG192" s="52">
        <v>2.4101999999999998E-2</v>
      </c>
      <c r="AH192" s="52">
        <v>0</v>
      </c>
      <c r="AI192" s="52">
        <v>0</v>
      </c>
      <c r="AJ192" s="52">
        <v>2.4101999999999998E-2</v>
      </c>
      <c r="AK192" s="52"/>
    </row>
    <row r="193" spans="1:37" ht="13">
      <c r="A193" s="53" t="s">
        <v>83</v>
      </c>
      <c r="B193" s="50" t="s">
        <v>138</v>
      </c>
      <c r="C193" s="50" t="s">
        <v>138</v>
      </c>
      <c r="D193" s="50" t="s">
        <v>138</v>
      </c>
      <c r="E193" s="50" t="s">
        <v>138</v>
      </c>
      <c r="F193" s="50" t="s">
        <v>138</v>
      </c>
      <c r="G193" s="51" t="s">
        <v>138</v>
      </c>
      <c r="H193" s="51" t="s">
        <v>138</v>
      </c>
      <c r="I193" s="51" t="s">
        <v>138</v>
      </c>
      <c r="J193" s="54">
        <v>2.1575739999999999</v>
      </c>
      <c r="K193" s="50"/>
      <c r="L193" s="50"/>
      <c r="M193" s="54">
        <v>2.1575739999999999</v>
      </c>
      <c r="N193" s="54">
        <v>2.1575739999999999</v>
      </c>
      <c r="O193" s="54">
        <v>0</v>
      </c>
      <c r="P193" s="54">
        <v>0</v>
      </c>
      <c r="Q193" s="54">
        <v>2.1575739999999999</v>
      </c>
      <c r="R193" s="54">
        <v>1.7696370000000001</v>
      </c>
      <c r="S193" s="54">
        <v>0</v>
      </c>
      <c r="T193" s="54">
        <v>0</v>
      </c>
      <c r="U193" s="54">
        <v>1.7696370000000001</v>
      </c>
      <c r="V193" s="54">
        <v>0</v>
      </c>
      <c r="W193" s="52"/>
      <c r="X193" s="52"/>
      <c r="Y193" s="52"/>
      <c r="Z193" s="54">
        <v>0</v>
      </c>
      <c r="AA193" s="54">
        <v>0</v>
      </c>
      <c r="AB193" s="52"/>
      <c r="AC193" s="52"/>
      <c r="AD193" s="54">
        <v>0</v>
      </c>
      <c r="AE193" s="50"/>
      <c r="AF193" s="50"/>
      <c r="AG193" s="54">
        <v>7.6155E-2</v>
      </c>
      <c r="AH193" s="54">
        <v>0</v>
      </c>
      <c r="AI193" s="54">
        <v>0</v>
      </c>
      <c r="AJ193" s="54">
        <v>7.6155E-2</v>
      </c>
      <c r="AK193" s="52"/>
    </row>
    <row r="194" spans="1:37">
      <c r="A194" s="50" t="s">
        <v>138</v>
      </c>
      <c r="B194" s="50" t="s">
        <v>138</v>
      </c>
      <c r="C194" s="50" t="s">
        <v>138</v>
      </c>
      <c r="D194" s="50" t="s">
        <v>138</v>
      </c>
      <c r="E194" s="50" t="s">
        <v>138</v>
      </c>
      <c r="F194" s="50" t="s">
        <v>138</v>
      </c>
      <c r="G194" s="51" t="s">
        <v>138</v>
      </c>
      <c r="H194" s="51" t="s">
        <v>138</v>
      </c>
      <c r="I194" s="51" t="s">
        <v>138</v>
      </c>
      <c r="J194" s="52" t="s">
        <v>138</v>
      </c>
      <c r="K194" s="50"/>
      <c r="L194" s="50"/>
      <c r="M194" s="52" t="s">
        <v>138</v>
      </c>
      <c r="N194" s="52" t="s">
        <v>138</v>
      </c>
      <c r="O194" s="52" t="s">
        <v>138</v>
      </c>
      <c r="P194" s="52" t="s">
        <v>138</v>
      </c>
      <c r="Q194" s="52" t="s">
        <v>138</v>
      </c>
      <c r="R194" s="52"/>
      <c r="S194" s="52" t="s">
        <v>138</v>
      </c>
      <c r="T194" s="52"/>
      <c r="U194" s="52"/>
      <c r="V194" s="52" t="s">
        <v>138</v>
      </c>
      <c r="W194" s="52"/>
      <c r="X194" s="52"/>
      <c r="Y194" s="52"/>
      <c r="Z194" s="52"/>
      <c r="AA194" s="52"/>
      <c r="AB194" s="52"/>
      <c r="AC194" s="52"/>
      <c r="AD194" s="52" t="s">
        <v>138</v>
      </c>
      <c r="AE194" s="50"/>
      <c r="AF194" s="50"/>
      <c r="AG194" s="52"/>
      <c r="AH194" s="52" t="s">
        <v>138</v>
      </c>
      <c r="AI194" s="52" t="s">
        <v>138</v>
      </c>
      <c r="AJ194" s="52" t="s">
        <v>138</v>
      </c>
      <c r="AK194" s="52"/>
    </row>
    <row r="195" spans="1:37">
      <c r="A195" s="50" t="s">
        <v>142</v>
      </c>
      <c r="B195" s="50" t="s">
        <v>143</v>
      </c>
      <c r="C195" s="50" t="s">
        <v>144</v>
      </c>
      <c r="D195" s="50" t="s">
        <v>138</v>
      </c>
      <c r="E195" s="50" t="s">
        <v>138</v>
      </c>
      <c r="F195" s="50" t="s">
        <v>138</v>
      </c>
      <c r="G195" s="51">
        <v>43913</v>
      </c>
      <c r="H195" s="51">
        <v>43910</v>
      </c>
      <c r="I195" s="51">
        <v>43916</v>
      </c>
      <c r="J195" s="52">
        <v>0.25448100000000001</v>
      </c>
      <c r="K195" s="50"/>
      <c r="L195" s="50"/>
      <c r="M195" s="52">
        <v>0.25448100000000001</v>
      </c>
      <c r="N195" s="52">
        <v>0.25448100000000001</v>
      </c>
      <c r="O195" s="52">
        <v>0</v>
      </c>
      <c r="P195" s="52">
        <v>8.9300000000000004E-3</v>
      </c>
      <c r="Q195" s="52">
        <v>0.26341100000000001</v>
      </c>
      <c r="R195" s="52">
        <v>0.228738</v>
      </c>
      <c r="S195" s="52">
        <v>0</v>
      </c>
      <c r="T195" s="52">
        <v>8.0269999999999994E-3</v>
      </c>
      <c r="U195" s="52">
        <v>0.236765</v>
      </c>
      <c r="V195" s="52">
        <v>0</v>
      </c>
      <c r="W195" s="52"/>
      <c r="X195" s="52"/>
      <c r="Y195" s="52"/>
      <c r="Z195" s="52">
        <v>0</v>
      </c>
      <c r="AA195" s="52">
        <v>8.9300000000000004E-3</v>
      </c>
      <c r="AB195" s="52"/>
      <c r="AC195" s="52"/>
      <c r="AD195" s="52">
        <v>0</v>
      </c>
      <c r="AE195" s="50"/>
      <c r="AF195" s="50"/>
      <c r="AG195" s="52">
        <v>0</v>
      </c>
      <c r="AH195" s="52">
        <v>0</v>
      </c>
      <c r="AI195" s="52">
        <v>0</v>
      </c>
      <c r="AJ195" s="52">
        <v>0</v>
      </c>
      <c r="AK195" s="52"/>
    </row>
    <row r="196" spans="1:37">
      <c r="A196" s="50" t="s">
        <v>142</v>
      </c>
      <c r="B196" s="50" t="s">
        <v>143</v>
      </c>
      <c r="C196" s="50" t="s">
        <v>144</v>
      </c>
      <c r="D196" s="50" t="s">
        <v>138</v>
      </c>
      <c r="E196" s="50" t="s">
        <v>138</v>
      </c>
      <c r="F196" s="50" t="s">
        <v>138</v>
      </c>
      <c r="G196" s="51">
        <v>44004</v>
      </c>
      <c r="H196" s="51">
        <v>44001</v>
      </c>
      <c r="I196" s="51">
        <v>44007</v>
      </c>
      <c r="J196" s="52">
        <v>0.18928900000000001</v>
      </c>
      <c r="K196" s="50"/>
      <c r="L196" s="50"/>
      <c r="M196" s="52">
        <v>0.18928900000000001</v>
      </c>
      <c r="N196" s="52">
        <v>0.18928900000000001</v>
      </c>
      <c r="O196" s="52">
        <v>0</v>
      </c>
      <c r="P196" s="52">
        <v>6.6420000000000003E-3</v>
      </c>
      <c r="Q196" s="52">
        <v>0.19593100000000002</v>
      </c>
      <c r="R196" s="52">
        <v>0.17014099999999999</v>
      </c>
      <c r="S196" s="52">
        <v>0</v>
      </c>
      <c r="T196" s="52">
        <v>5.9699999999999996E-3</v>
      </c>
      <c r="U196" s="52">
        <v>0.17611099999999999</v>
      </c>
      <c r="V196" s="52">
        <v>0</v>
      </c>
      <c r="W196" s="52"/>
      <c r="X196" s="52"/>
      <c r="Y196" s="52"/>
      <c r="Z196" s="52">
        <v>0</v>
      </c>
      <c r="AA196" s="52">
        <v>6.6420000000000003E-3</v>
      </c>
      <c r="AB196" s="52"/>
      <c r="AC196" s="52"/>
      <c r="AD196" s="52">
        <v>0</v>
      </c>
      <c r="AE196" s="50"/>
      <c r="AF196" s="50"/>
      <c r="AG196" s="52">
        <v>0</v>
      </c>
      <c r="AH196" s="52">
        <v>0</v>
      </c>
      <c r="AI196" s="52">
        <v>0</v>
      </c>
      <c r="AJ196" s="52">
        <v>0</v>
      </c>
      <c r="AK196" s="52"/>
    </row>
    <row r="197" spans="1:37">
      <c r="A197" s="50" t="s">
        <v>142</v>
      </c>
      <c r="B197" s="50" t="s">
        <v>143</v>
      </c>
      <c r="C197" s="50" t="s">
        <v>144</v>
      </c>
      <c r="D197" s="50" t="s">
        <v>138</v>
      </c>
      <c r="E197" s="50" t="s">
        <v>138</v>
      </c>
      <c r="F197" s="50" t="s">
        <v>138</v>
      </c>
      <c r="G197" s="51">
        <v>44095</v>
      </c>
      <c r="H197" s="51">
        <v>44092</v>
      </c>
      <c r="I197" s="51">
        <v>44098</v>
      </c>
      <c r="J197" s="52">
        <v>0.27398499999999998</v>
      </c>
      <c r="K197" s="50"/>
      <c r="L197" s="50"/>
      <c r="M197" s="52">
        <v>0.27398499999999998</v>
      </c>
      <c r="N197" s="52">
        <v>0.27398499999999998</v>
      </c>
      <c r="O197" s="52">
        <v>0</v>
      </c>
      <c r="P197" s="52">
        <v>9.6139999999999993E-3</v>
      </c>
      <c r="Q197" s="52">
        <v>0.28359899999999999</v>
      </c>
      <c r="R197" s="52">
        <v>0.24626999999999999</v>
      </c>
      <c r="S197" s="52">
        <v>0</v>
      </c>
      <c r="T197" s="52">
        <v>8.6420000000000004E-3</v>
      </c>
      <c r="U197" s="52">
        <v>0.25491200000000003</v>
      </c>
      <c r="V197" s="52">
        <v>0</v>
      </c>
      <c r="W197" s="52"/>
      <c r="X197" s="52"/>
      <c r="Y197" s="52"/>
      <c r="Z197" s="52">
        <v>0</v>
      </c>
      <c r="AA197" s="52">
        <v>9.6139999999999993E-3</v>
      </c>
      <c r="AB197" s="52"/>
      <c r="AC197" s="52"/>
      <c r="AD197" s="52">
        <v>0</v>
      </c>
      <c r="AE197" s="50"/>
      <c r="AF197" s="50"/>
      <c r="AG197" s="52">
        <v>0</v>
      </c>
      <c r="AH197" s="52">
        <v>0</v>
      </c>
      <c r="AI197" s="52">
        <v>0</v>
      </c>
      <c r="AJ197" s="52">
        <v>0</v>
      </c>
      <c r="AK197" s="52"/>
    </row>
    <row r="198" spans="1:37">
      <c r="A198" s="50" t="s">
        <v>142</v>
      </c>
      <c r="B198" s="50" t="s">
        <v>143</v>
      </c>
      <c r="C198" s="50" t="s">
        <v>144</v>
      </c>
      <c r="D198" s="50" t="s">
        <v>138</v>
      </c>
      <c r="E198" s="50" t="s">
        <v>138</v>
      </c>
      <c r="F198" s="50" t="s">
        <v>138</v>
      </c>
      <c r="G198" s="51">
        <v>44186</v>
      </c>
      <c r="H198" s="51">
        <v>44183</v>
      </c>
      <c r="I198" s="51">
        <v>44189</v>
      </c>
      <c r="J198" s="52">
        <v>0.18929000000000001</v>
      </c>
      <c r="K198" s="50"/>
      <c r="L198" s="50"/>
      <c r="M198" s="52">
        <v>0.18929000000000001</v>
      </c>
      <c r="N198" s="52">
        <v>0.18929000000000001</v>
      </c>
      <c r="O198" s="52">
        <v>0</v>
      </c>
      <c r="P198" s="52">
        <v>6.6420000000000003E-3</v>
      </c>
      <c r="Q198" s="52">
        <v>0.19593200000000002</v>
      </c>
      <c r="R198" s="52">
        <v>0.17014199999999999</v>
      </c>
      <c r="S198" s="52">
        <v>0</v>
      </c>
      <c r="T198" s="52">
        <v>5.9699999999999996E-3</v>
      </c>
      <c r="U198" s="52">
        <v>0.17611199999999999</v>
      </c>
      <c r="V198" s="52">
        <v>0</v>
      </c>
      <c r="W198" s="52"/>
      <c r="X198" s="52"/>
      <c r="Y198" s="52"/>
      <c r="Z198" s="52">
        <v>0</v>
      </c>
      <c r="AA198" s="52">
        <v>6.6420000000000003E-3</v>
      </c>
      <c r="AB198" s="52"/>
      <c r="AC198" s="52"/>
      <c r="AD198" s="52">
        <v>0</v>
      </c>
      <c r="AE198" s="50"/>
      <c r="AF198" s="50"/>
      <c r="AG198" s="52">
        <v>0</v>
      </c>
      <c r="AH198" s="52">
        <v>0</v>
      </c>
      <c r="AI198" s="52">
        <v>0</v>
      </c>
      <c r="AJ198" s="52">
        <v>0</v>
      </c>
      <c r="AK198" s="52"/>
    </row>
    <row r="199" spans="1:37" ht="13">
      <c r="A199" s="53" t="s">
        <v>83</v>
      </c>
      <c r="B199" s="50" t="s">
        <v>138</v>
      </c>
      <c r="C199" s="50" t="s">
        <v>138</v>
      </c>
      <c r="D199" s="50" t="s">
        <v>138</v>
      </c>
      <c r="E199" s="50" t="s">
        <v>138</v>
      </c>
      <c r="F199" s="50" t="s">
        <v>138</v>
      </c>
      <c r="G199" s="51" t="s">
        <v>138</v>
      </c>
      <c r="H199" s="51" t="s">
        <v>138</v>
      </c>
      <c r="I199" s="51" t="s">
        <v>138</v>
      </c>
      <c r="J199" s="54">
        <v>0.90704499999999988</v>
      </c>
      <c r="K199" s="50"/>
      <c r="L199" s="50"/>
      <c r="M199" s="54">
        <v>0.90704499999999988</v>
      </c>
      <c r="N199" s="54">
        <v>0.90704499999999988</v>
      </c>
      <c r="O199" s="54">
        <v>0</v>
      </c>
      <c r="P199" s="54">
        <v>3.1828000000000002E-2</v>
      </c>
      <c r="Q199" s="54">
        <v>0.93887300000000007</v>
      </c>
      <c r="R199" s="54">
        <v>0.81529099999999999</v>
      </c>
      <c r="S199" s="54">
        <v>0</v>
      </c>
      <c r="T199" s="54">
        <v>2.8608999999999999E-2</v>
      </c>
      <c r="U199" s="54">
        <v>0.84390000000000009</v>
      </c>
      <c r="V199" s="54">
        <v>0</v>
      </c>
      <c r="W199" s="52"/>
      <c r="X199" s="52"/>
      <c r="Y199" s="52"/>
      <c r="Z199" s="54">
        <v>0</v>
      </c>
      <c r="AA199" s="54">
        <v>3.1828000000000002E-2</v>
      </c>
      <c r="AB199" s="52"/>
      <c r="AC199" s="52"/>
      <c r="AD199" s="54">
        <v>0</v>
      </c>
      <c r="AE199" s="50"/>
      <c r="AF199" s="50"/>
      <c r="AG199" s="54">
        <v>0</v>
      </c>
      <c r="AH199" s="54">
        <v>0</v>
      </c>
      <c r="AI199" s="54">
        <v>0</v>
      </c>
      <c r="AJ199" s="54">
        <v>0</v>
      </c>
      <c r="AK199" s="52"/>
    </row>
    <row r="200" spans="1:37">
      <c r="A200" s="50" t="s">
        <v>138</v>
      </c>
      <c r="B200" s="50" t="s">
        <v>138</v>
      </c>
      <c r="C200" s="50" t="s">
        <v>138</v>
      </c>
      <c r="D200" s="50" t="s">
        <v>138</v>
      </c>
      <c r="E200" s="50" t="s">
        <v>138</v>
      </c>
      <c r="F200" s="50" t="s">
        <v>138</v>
      </c>
      <c r="G200" s="51" t="s">
        <v>138</v>
      </c>
      <c r="H200" s="51" t="s">
        <v>138</v>
      </c>
      <c r="I200" s="51" t="s">
        <v>138</v>
      </c>
      <c r="J200" s="52" t="s">
        <v>138</v>
      </c>
      <c r="K200" s="50"/>
      <c r="L200" s="50"/>
      <c r="M200" s="52" t="s">
        <v>138</v>
      </c>
      <c r="N200" s="52" t="s">
        <v>138</v>
      </c>
      <c r="O200" s="52" t="s">
        <v>138</v>
      </c>
      <c r="P200" s="52" t="s">
        <v>138</v>
      </c>
      <c r="Q200" s="52" t="s">
        <v>138</v>
      </c>
      <c r="R200" s="52"/>
      <c r="S200" s="52" t="s">
        <v>138</v>
      </c>
      <c r="T200" s="52"/>
      <c r="U200" s="52"/>
      <c r="V200" s="52" t="s">
        <v>138</v>
      </c>
      <c r="W200" s="52"/>
      <c r="X200" s="52"/>
      <c r="Y200" s="52"/>
      <c r="Z200" s="52"/>
      <c r="AA200" s="52"/>
      <c r="AB200" s="52"/>
      <c r="AC200" s="52"/>
      <c r="AD200" s="52" t="s">
        <v>138</v>
      </c>
      <c r="AE200" s="50"/>
      <c r="AF200" s="50"/>
      <c r="AG200" s="52"/>
      <c r="AH200" s="52" t="s">
        <v>138</v>
      </c>
      <c r="AI200" s="52" t="s">
        <v>138</v>
      </c>
      <c r="AJ200" s="52" t="s">
        <v>138</v>
      </c>
      <c r="AK200" s="52"/>
    </row>
    <row r="201" spans="1:37">
      <c r="A201" s="50" t="s">
        <v>145</v>
      </c>
      <c r="B201" s="50" t="s">
        <v>146</v>
      </c>
      <c r="C201" s="50" t="s">
        <v>147</v>
      </c>
      <c r="D201" s="50" t="s">
        <v>138</v>
      </c>
      <c r="E201" s="50" t="s">
        <v>138</v>
      </c>
      <c r="F201" s="50" t="s">
        <v>138</v>
      </c>
      <c r="G201" s="51">
        <v>43913</v>
      </c>
      <c r="H201" s="51">
        <v>43910</v>
      </c>
      <c r="I201" s="51">
        <v>43916</v>
      </c>
      <c r="J201" s="52">
        <v>0.117503</v>
      </c>
      <c r="K201" s="50"/>
      <c r="L201" s="50"/>
      <c r="M201" s="52">
        <v>0.117503</v>
      </c>
      <c r="N201" s="52">
        <v>0.117503</v>
      </c>
      <c r="O201" s="52">
        <v>0</v>
      </c>
      <c r="P201" s="52">
        <v>0</v>
      </c>
      <c r="Q201" s="52">
        <v>0.117503</v>
      </c>
      <c r="R201" s="52">
        <v>0.114789</v>
      </c>
      <c r="S201" s="52">
        <v>0</v>
      </c>
      <c r="T201" s="52">
        <v>0</v>
      </c>
      <c r="U201" s="52">
        <v>0.114789</v>
      </c>
      <c r="V201" s="52">
        <v>0</v>
      </c>
      <c r="W201" s="52"/>
      <c r="X201" s="52"/>
      <c r="Y201" s="52"/>
      <c r="Z201" s="52">
        <v>0</v>
      </c>
      <c r="AA201" s="52">
        <v>0</v>
      </c>
      <c r="AB201" s="52"/>
      <c r="AC201" s="52"/>
      <c r="AD201" s="52">
        <v>0</v>
      </c>
      <c r="AE201" s="50"/>
      <c r="AF201" s="50"/>
      <c r="AG201" s="52">
        <v>2.7139999999999998E-3</v>
      </c>
      <c r="AH201" s="52">
        <v>0</v>
      </c>
      <c r="AI201" s="52">
        <v>0</v>
      </c>
      <c r="AJ201" s="52">
        <v>2.7139999999999998E-3</v>
      </c>
      <c r="AK201" s="52"/>
    </row>
    <row r="202" spans="1:37">
      <c r="A202" s="50" t="s">
        <v>145</v>
      </c>
      <c r="B202" s="50" t="s">
        <v>146</v>
      </c>
      <c r="C202" s="50" t="s">
        <v>147</v>
      </c>
      <c r="D202" s="50" t="s">
        <v>138</v>
      </c>
      <c r="E202" s="50" t="s">
        <v>138</v>
      </c>
      <c r="F202" s="50" t="s">
        <v>138</v>
      </c>
      <c r="G202" s="51">
        <v>44004</v>
      </c>
      <c r="H202" s="51">
        <v>44001</v>
      </c>
      <c r="I202" s="51">
        <v>44007</v>
      </c>
      <c r="J202" s="52">
        <v>0.118424</v>
      </c>
      <c r="K202" s="50"/>
      <c r="L202" s="50"/>
      <c r="M202" s="52">
        <v>0.118424</v>
      </c>
      <c r="N202" s="52">
        <v>0.118424</v>
      </c>
      <c r="O202" s="52">
        <v>0</v>
      </c>
      <c r="P202" s="52">
        <v>0</v>
      </c>
      <c r="Q202" s="52">
        <v>0.118424</v>
      </c>
      <c r="R202" s="52">
        <v>0.115689</v>
      </c>
      <c r="S202" s="52">
        <v>0</v>
      </c>
      <c r="T202" s="52">
        <v>0</v>
      </c>
      <c r="U202" s="52">
        <v>0.115689</v>
      </c>
      <c r="V202" s="52">
        <v>0</v>
      </c>
      <c r="W202" s="52"/>
      <c r="X202" s="52"/>
      <c r="Y202" s="52"/>
      <c r="Z202" s="52">
        <v>0</v>
      </c>
      <c r="AA202" s="52">
        <v>0</v>
      </c>
      <c r="AB202" s="52"/>
      <c r="AC202" s="52"/>
      <c r="AD202" s="52">
        <v>0</v>
      </c>
      <c r="AE202" s="50"/>
      <c r="AF202" s="50"/>
      <c r="AG202" s="52">
        <v>2.735E-3</v>
      </c>
      <c r="AH202" s="52">
        <v>0</v>
      </c>
      <c r="AI202" s="52">
        <v>0</v>
      </c>
      <c r="AJ202" s="52">
        <v>2.735E-3</v>
      </c>
      <c r="AK202" s="52"/>
    </row>
    <row r="203" spans="1:37">
      <c r="A203" s="50" t="s">
        <v>145</v>
      </c>
      <c r="B203" s="50" t="s">
        <v>146</v>
      </c>
      <c r="C203" s="50" t="s">
        <v>147</v>
      </c>
      <c r="D203" s="50" t="s">
        <v>138</v>
      </c>
      <c r="E203" s="50" t="s">
        <v>138</v>
      </c>
      <c r="F203" s="50" t="s">
        <v>138</v>
      </c>
      <c r="G203" s="51">
        <v>44095</v>
      </c>
      <c r="H203" s="51">
        <v>44092</v>
      </c>
      <c r="I203" s="51">
        <v>44098</v>
      </c>
      <c r="J203" s="52">
        <v>0.13284299999999999</v>
      </c>
      <c r="K203" s="50"/>
      <c r="L203" s="50"/>
      <c r="M203" s="52">
        <v>0.13284299999999999</v>
      </c>
      <c r="N203" s="52">
        <v>0.13284299999999999</v>
      </c>
      <c r="O203" s="52">
        <v>0</v>
      </c>
      <c r="P203" s="52">
        <v>0</v>
      </c>
      <c r="Q203" s="52">
        <v>0.13284299999999999</v>
      </c>
      <c r="R203" s="52">
        <v>0.129775</v>
      </c>
      <c r="S203" s="52">
        <v>0</v>
      </c>
      <c r="T203" s="52">
        <v>0</v>
      </c>
      <c r="U203" s="52">
        <v>0.129775</v>
      </c>
      <c r="V203" s="52">
        <v>0</v>
      </c>
      <c r="W203" s="52"/>
      <c r="X203" s="52"/>
      <c r="Y203" s="52"/>
      <c r="Z203" s="52">
        <v>0</v>
      </c>
      <c r="AA203" s="52">
        <v>0</v>
      </c>
      <c r="AB203" s="52"/>
      <c r="AC203" s="52"/>
      <c r="AD203" s="52">
        <v>0</v>
      </c>
      <c r="AE203" s="50"/>
      <c r="AF203" s="50"/>
      <c r="AG203" s="52">
        <v>3.068E-3</v>
      </c>
      <c r="AH203" s="52">
        <v>0</v>
      </c>
      <c r="AI203" s="52">
        <v>0</v>
      </c>
      <c r="AJ203" s="52">
        <v>3.068E-3</v>
      </c>
      <c r="AK203" s="52"/>
    </row>
    <row r="204" spans="1:37">
      <c r="A204" s="50" t="s">
        <v>145</v>
      </c>
      <c r="B204" s="50" t="s">
        <v>146</v>
      </c>
      <c r="C204" s="50" t="s">
        <v>147</v>
      </c>
      <c r="D204" s="50" t="s">
        <v>138</v>
      </c>
      <c r="E204" s="50" t="s">
        <v>138</v>
      </c>
      <c r="F204" s="50" t="s">
        <v>138</v>
      </c>
      <c r="G204" s="51">
        <v>44186</v>
      </c>
      <c r="H204" s="51">
        <v>44183</v>
      </c>
      <c r="I204" s="51">
        <v>44189</v>
      </c>
      <c r="J204" s="52">
        <v>0.19531999999999999</v>
      </c>
      <c r="K204" s="50"/>
      <c r="L204" s="50"/>
      <c r="M204" s="52">
        <v>0.19531999999999999</v>
      </c>
      <c r="N204" s="52">
        <v>0.19531999999999999</v>
      </c>
      <c r="O204" s="52">
        <v>0</v>
      </c>
      <c r="P204" s="52">
        <v>0</v>
      </c>
      <c r="Q204" s="52">
        <v>0.19531999999999999</v>
      </c>
      <c r="R204" s="52">
        <v>0.19080900000000001</v>
      </c>
      <c r="S204" s="52">
        <v>0</v>
      </c>
      <c r="T204" s="52">
        <v>0</v>
      </c>
      <c r="U204" s="52">
        <v>0.19080900000000001</v>
      </c>
      <c r="V204" s="52">
        <v>0</v>
      </c>
      <c r="W204" s="52"/>
      <c r="X204" s="52"/>
      <c r="Y204" s="52"/>
      <c r="Z204" s="52">
        <v>0</v>
      </c>
      <c r="AA204" s="52">
        <v>0</v>
      </c>
      <c r="AB204" s="52"/>
      <c r="AC204" s="52"/>
      <c r="AD204" s="52">
        <v>0</v>
      </c>
      <c r="AE204" s="50"/>
      <c r="AF204" s="50"/>
      <c r="AG204" s="52">
        <v>4.5110000000000003E-3</v>
      </c>
      <c r="AH204" s="52">
        <v>0</v>
      </c>
      <c r="AI204" s="52">
        <v>0</v>
      </c>
      <c r="AJ204" s="52">
        <v>4.5110000000000003E-3</v>
      </c>
      <c r="AK204" s="52"/>
    </row>
    <row r="205" spans="1:37" ht="13">
      <c r="A205" s="53" t="s">
        <v>83</v>
      </c>
      <c r="B205" s="50" t="s">
        <v>138</v>
      </c>
      <c r="C205" s="50" t="s">
        <v>138</v>
      </c>
      <c r="D205" s="50" t="s">
        <v>138</v>
      </c>
      <c r="E205" s="50" t="s">
        <v>138</v>
      </c>
      <c r="F205" s="50" t="s">
        <v>138</v>
      </c>
      <c r="G205" s="51" t="s">
        <v>138</v>
      </c>
      <c r="H205" s="51" t="s">
        <v>138</v>
      </c>
      <c r="I205" s="51" t="s">
        <v>138</v>
      </c>
      <c r="J205" s="54">
        <v>0.56408999999999998</v>
      </c>
      <c r="K205" s="50"/>
      <c r="L205" s="50"/>
      <c r="M205" s="54">
        <v>0.56408999999999998</v>
      </c>
      <c r="N205" s="54">
        <v>0.56408999999999998</v>
      </c>
      <c r="O205" s="54">
        <v>0</v>
      </c>
      <c r="P205" s="54">
        <v>0</v>
      </c>
      <c r="Q205" s="54">
        <v>0.56408999999999998</v>
      </c>
      <c r="R205" s="54">
        <v>0.55106200000000005</v>
      </c>
      <c r="S205" s="54">
        <v>0</v>
      </c>
      <c r="T205" s="54">
        <v>0</v>
      </c>
      <c r="U205" s="54">
        <v>0.55106200000000005</v>
      </c>
      <c r="V205" s="54">
        <v>0</v>
      </c>
      <c r="W205" s="52"/>
      <c r="X205" s="52"/>
      <c r="Y205" s="52"/>
      <c r="Z205" s="54">
        <v>0</v>
      </c>
      <c r="AA205" s="54">
        <v>0</v>
      </c>
      <c r="AB205" s="52"/>
      <c r="AC205" s="52"/>
      <c r="AD205" s="54">
        <v>0</v>
      </c>
      <c r="AE205" s="50"/>
      <c r="AF205" s="50"/>
      <c r="AG205" s="54">
        <v>1.3028000000000001E-2</v>
      </c>
      <c r="AH205" s="54">
        <v>0</v>
      </c>
      <c r="AI205" s="54">
        <v>0</v>
      </c>
      <c r="AJ205" s="54">
        <v>1.3028000000000001E-2</v>
      </c>
      <c r="AK205" s="52"/>
    </row>
    <row r="206" spans="1:37">
      <c r="A206" s="50" t="s">
        <v>138</v>
      </c>
      <c r="B206" s="50" t="s">
        <v>138</v>
      </c>
      <c r="C206" s="50" t="s">
        <v>138</v>
      </c>
      <c r="D206" s="50" t="s">
        <v>138</v>
      </c>
      <c r="E206" s="50" t="s">
        <v>138</v>
      </c>
      <c r="F206" s="50" t="s">
        <v>138</v>
      </c>
      <c r="G206" s="51" t="s">
        <v>138</v>
      </c>
      <c r="H206" s="51" t="s">
        <v>138</v>
      </c>
      <c r="I206" s="51" t="s">
        <v>138</v>
      </c>
      <c r="J206" s="52" t="s">
        <v>138</v>
      </c>
      <c r="K206" s="50"/>
      <c r="L206" s="50"/>
      <c r="M206" s="52" t="s">
        <v>138</v>
      </c>
      <c r="N206" s="52" t="s">
        <v>138</v>
      </c>
      <c r="O206" s="52" t="s">
        <v>138</v>
      </c>
      <c r="P206" s="52" t="s">
        <v>138</v>
      </c>
      <c r="Q206" s="52" t="s">
        <v>138</v>
      </c>
      <c r="R206" s="52"/>
      <c r="S206" s="52" t="s">
        <v>138</v>
      </c>
      <c r="T206" s="52"/>
      <c r="U206" s="52"/>
      <c r="V206" s="52" t="s">
        <v>138</v>
      </c>
      <c r="W206" s="52"/>
      <c r="X206" s="52"/>
      <c r="Y206" s="52"/>
      <c r="Z206" s="52"/>
      <c r="AA206" s="52"/>
      <c r="AB206" s="52"/>
      <c r="AC206" s="52"/>
      <c r="AD206" s="52" t="s">
        <v>138</v>
      </c>
      <c r="AE206" s="50"/>
      <c r="AF206" s="50"/>
      <c r="AG206" s="52"/>
      <c r="AH206" s="52" t="s">
        <v>138</v>
      </c>
      <c r="AI206" s="52" t="s">
        <v>138</v>
      </c>
      <c r="AJ206" s="52" t="s">
        <v>138</v>
      </c>
      <c r="AK206" s="52"/>
    </row>
    <row r="207" spans="1:37">
      <c r="A207" s="50" t="s">
        <v>148</v>
      </c>
      <c r="B207" s="50" t="s">
        <v>149</v>
      </c>
      <c r="C207" s="50" t="s">
        <v>150</v>
      </c>
      <c r="D207" s="50" t="s">
        <v>138</v>
      </c>
      <c r="E207" s="50" t="s">
        <v>138</v>
      </c>
      <c r="F207" s="50" t="s">
        <v>138</v>
      </c>
      <c r="G207" s="51">
        <v>43913</v>
      </c>
      <c r="H207" s="51">
        <v>43910</v>
      </c>
      <c r="I207" s="51">
        <v>43916</v>
      </c>
      <c r="J207" s="52">
        <v>0.30698500000000001</v>
      </c>
      <c r="K207" s="50"/>
      <c r="L207" s="50"/>
      <c r="M207" s="52">
        <v>0.30698500000000001</v>
      </c>
      <c r="N207" s="52">
        <v>0.30698500000000001</v>
      </c>
      <c r="O207" s="52">
        <v>0</v>
      </c>
      <c r="P207" s="52">
        <v>0</v>
      </c>
      <c r="Q207" s="52">
        <v>0.30698500000000001</v>
      </c>
      <c r="R207" s="52">
        <v>0.29697299999999999</v>
      </c>
      <c r="S207" s="52">
        <v>0</v>
      </c>
      <c r="T207" s="52">
        <v>0</v>
      </c>
      <c r="U207" s="52">
        <v>0.29697299999999999</v>
      </c>
      <c r="V207" s="52">
        <v>0</v>
      </c>
      <c r="W207" s="52"/>
      <c r="X207" s="52"/>
      <c r="Y207" s="52"/>
      <c r="Z207" s="52">
        <v>0</v>
      </c>
      <c r="AA207" s="52">
        <v>0</v>
      </c>
      <c r="AB207" s="52"/>
      <c r="AC207" s="52"/>
      <c r="AD207" s="52">
        <v>0</v>
      </c>
      <c r="AE207" s="50"/>
      <c r="AF207" s="50"/>
      <c r="AG207" s="52">
        <v>4.1920000000000004E-3</v>
      </c>
      <c r="AH207" s="52">
        <v>0</v>
      </c>
      <c r="AI207" s="52">
        <v>0</v>
      </c>
      <c r="AJ207" s="52">
        <v>4.1920000000000004E-3</v>
      </c>
      <c r="AK207" s="52"/>
    </row>
    <row r="208" spans="1:37">
      <c r="A208" s="50" t="s">
        <v>148</v>
      </c>
      <c r="B208" s="50" t="s">
        <v>149</v>
      </c>
      <c r="C208" s="50" t="s">
        <v>150</v>
      </c>
      <c r="D208" s="50" t="s">
        <v>138</v>
      </c>
      <c r="E208" s="50" t="s">
        <v>138</v>
      </c>
      <c r="F208" s="50" t="s">
        <v>138</v>
      </c>
      <c r="G208" s="51">
        <v>44004</v>
      </c>
      <c r="H208" s="51">
        <v>44001</v>
      </c>
      <c r="I208" s="51">
        <v>44007</v>
      </c>
      <c r="J208" s="52">
        <v>0.277028</v>
      </c>
      <c r="K208" s="50"/>
      <c r="L208" s="50"/>
      <c r="M208" s="52">
        <v>0.277028</v>
      </c>
      <c r="N208" s="52">
        <v>0.277028</v>
      </c>
      <c r="O208" s="52">
        <v>0</v>
      </c>
      <c r="P208" s="52">
        <v>0</v>
      </c>
      <c r="Q208" s="52">
        <v>0.277028</v>
      </c>
      <c r="R208" s="52">
        <v>0.26799299999999998</v>
      </c>
      <c r="S208" s="52">
        <v>0</v>
      </c>
      <c r="T208" s="52">
        <v>0</v>
      </c>
      <c r="U208" s="52">
        <v>0.26799299999999998</v>
      </c>
      <c r="V208" s="52">
        <v>0</v>
      </c>
      <c r="W208" s="52"/>
      <c r="X208" s="52"/>
      <c r="Y208" s="52"/>
      <c r="Z208" s="52">
        <v>0</v>
      </c>
      <c r="AA208" s="52">
        <v>0</v>
      </c>
      <c r="AB208" s="52"/>
      <c r="AC208" s="52"/>
      <c r="AD208" s="52">
        <v>0</v>
      </c>
      <c r="AE208" s="50"/>
      <c r="AF208" s="50"/>
      <c r="AG208" s="52">
        <v>3.7829999999999999E-3</v>
      </c>
      <c r="AH208" s="52">
        <v>0</v>
      </c>
      <c r="AI208" s="52">
        <v>0</v>
      </c>
      <c r="AJ208" s="52">
        <v>3.7829999999999999E-3</v>
      </c>
      <c r="AK208" s="52"/>
    </row>
    <row r="209" spans="1:37">
      <c r="A209" s="50" t="s">
        <v>148</v>
      </c>
      <c r="B209" s="50" t="s">
        <v>149</v>
      </c>
      <c r="C209" s="50" t="s">
        <v>150</v>
      </c>
      <c r="D209" s="50" t="s">
        <v>138</v>
      </c>
      <c r="E209" s="50" t="s">
        <v>138</v>
      </c>
      <c r="F209" s="50" t="s">
        <v>138</v>
      </c>
      <c r="G209" s="51">
        <v>44095</v>
      </c>
      <c r="H209" s="51">
        <v>44092</v>
      </c>
      <c r="I209" s="51">
        <v>44098</v>
      </c>
      <c r="J209" s="52">
        <v>0.278783</v>
      </c>
      <c r="K209" s="50"/>
      <c r="L209" s="50"/>
      <c r="M209" s="52">
        <v>0.278783</v>
      </c>
      <c r="N209" s="52">
        <v>0.278783</v>
      </c>
      <c r="O209" s="52">
        <v>0</v>
      </c>
      <c r="P209" s="52">
        <v>0</v>
      </c>
      <c r="Q209" s="52">
        <v>0.278783</v>
      </c>
      <c r="R209" s="52">
        <v>0.26968999999999999</v>
      </c>
      <c r="S209" s="52">
        <v>0</v>
      </c>
      <c r="T209" s="52">
        <v>0</v>
      </c>
      <c r="U209" s="52">
        <v>0.26968999999999999</v>
      </c>
      <c r="V209" s="52">
        <v>0</v>
      </c>
      <c r="W209" s="52"/>
      <c r="X209" s="52"/>
      <c r="Y209" s="52"/>
      <c r="Z209" s="52">
        <v>0</v>
      </c>
      <c r="AA209" s="52">
        <v>0</v>
      </c>
      <c r="AB209" s="52"/>
      <c r="AC209" s="52"/>
      <c r="AD209" s="52">
        <v>0</v>
      </c>
      <c r="AE209" s="50"/>
      <c r="AF209" s="50"/>
      <c r="AG209" s="52">
        <v>3.8070000000000001E-3</v>
      </c>
      <c r="AH209" s="52">
        <v>0</v>
      </c>
      <c r="AI209" s="52">
        <v>0</v>
      </c>
      <c r="AJ209" s="52">
        <v>3.8070000000000001E-3</v>
      </c>
      <c r="AK209" s="52"/>
    </row>
    <row r="210" spans="1:37">
      <c r="A210" s="50" t="s">
        <v>148</v>
      </c>
      <c r="B210" s="50" t="s">
        <v>149</v>
      </c>
      <c r="C210" s="50" t="s">
        <v>150</v>
      </c>
      <c r="D210" s="50" t="s">
        <v>138</v>
      </c>
      <c r="E210" s="50" t="s">
        <v>138</v>
      </c>
      <c r="F210" s="50" t="s">
        <v>138</v>
      </c>
      <c r="G210" s="51">
        <v>44186</v>
      </c>
      <c r="H210" s="51">
        <v>44183</v>
      </c>
      <c r="I210" s="51">
        <v>44189</v>
      </c>
      <c r="J210" s="52">
        <v>0.35338199999999997</v>
      </c>
      <c r="K210" s="50"/>
      <c r="L210" s="50"/>
      <c r="M210" s="52">
        <v>0.35338199999999997</v>
      </c>
      <c r="N210" s="52">
        <v>0.35338199999999997</v>
      </c>
      <c r="O210" s="52">
        <v>0</v>
      </c>
      <c r="P210" s="52">
        <v>0</v>
      </c>
      <c r="Q210" s="52">
        <v>0.35338199999999997</v>
      </c>
      <c r="R210" s="52">
        <v>0.34185599999999999</v>
      </c>
      <c r="S210" s="52">
        <v>0</v>
      </c>
      <c r="T210" s="52">
        <v>0</v>
      </c>
      <c r="U210" s="52">
        <v>0.34185599999999999</v>
      </c>
      <c r="V210" s="52">
        <v>0</v>
      </c>
      <c r="W210" s="52"/>
      <c r="X210" s="52"/>
      <c r="Y210" s="52"/>
      <c r="Z210" s="52">
        <v>0</v>
      </c>
      <c r="AA210" s="52">
        <v>0</v>
      </c>
      <c r="AB210" s="52"/>
      <c r="AC210" s="52"/>
      <c r="AD210" s="52">
        <v>0</v>
      </c>
      <c r="AE210" s="50"/>
      <c r="AF210" s="50"/>
      <c r="AG210" s="52">
        <v>4.8250000000000003E-3</v>
      </c>
      <c r="AH210" s="52">
        <v>0</v>
      </c>
      <c r="AI210" s="52">
        <v>0</v>
      </c>
      <c r="AJ210" s="52">
        <v>4.8250000000000003E-3</v>
      </c>
      <c r="AK210" s="52"/>
    </row>
    <row r="211" spans="1:37" ht="13">
      <c r="A211" s="53" t="s">
        <v>83</v>
      </c>
      <c r="B211" s="50" t="s">
        <v>138</v>
      </c>
      <c r="C211" s="50" t="s">
        <v>138</v>
      </c>
      <c r="D211" s="50" t="s">
        <v>138</v>
      </c>
      <c r="E211" s="50" t="s">
        <v>138</v>
      </c>
      <c r="F211" s="50" t="s">
        <v>138</v>
      </c>
      <c r="G211" s="51" t="s">
        <v>138</v>
      </c>
      <c r="H211" s="51" t="s">
        <v>138</v>
      </c>
      <c r="I211" s="51" t="s">
        <v>138</v>
      </c>
      <c r="J211" s="54">
        <v>1.216178</v>
      </c>
      <c r="K211" s="50"/>
      <c r="L211" s="50"/>
      <c r="M211" s="54">
        <v>1.216178</v>
      </c>
      <c r="N211" s="54">
        <v>1.216178</v>
      </c>
      <c r="O211" s="54">
        <v>0</v>
      </c>
      <c r="P211" s="54">
        <v>0</v>
      </c>
      <c r="Q211" s="54">
        <v>1.216178</v>
      </c>
      <c r="R211" s="54">
        <v>1.176512</v>
      </c>
      <c r="S211" s="54">
        <v>0</v>
      </c>
      <c r="T211" s="54">
        <v>0</v>
      </c>
      <c r="U211" s="54">
        <v>1.176512</v>
      </c>
      <c r="V211" s="54">
        <v>0</v>
      </c>
      <c r="W211" s="52"/>
      <c r="X211" s="52"/>
      <c r="Y211" s="52"/>
      <c r="Z211" s="54">
        <v>0</v>
      </c>
      <c r="AA211" s="54">
        <v>0</v>
      </c>
      <c r="AB211" s="52"/>
      <c r="AC211" s="52"/>
      <c r="AD211" s="54">
        <v>0</v>
      </c>
      <c r="AE211" s="50"/>
      <c r="AF211" s="50"/>
      <c r="AG211" s="54">
        <v>1.6607E-2</v>
      </c>
      <c r="AH211" s="54">
        <v>0</v>
      </c>
      <c r="AI211" s="54">
        <v>0</v>
      </c>
      <c r="AJ211" s="54">
        <v>1.6607E-2</v>
      </c>
      <c r="AK211" s="52"/>
    </row>
    <row r="212" spans="1:37">
      <c r="A212" s="50" t="s">
        <v>138</v>
      </c>
      <c r="B212" s="50" t="s">
        <v>138</v>
      </c>
      <c r="C212" s="50" t="s">
        <v>138</v>
      </c>
      <c r="D212" s="50" t="s">
        <v>138</v>
      </c>
      <c r="E212" s="50" t="s">
        <v>138</v>
      </c>
      <c r="F212" s="50" t="s">
        <v>138</v>
      </c>
      <c r="G212" s="51" t="s">
        <v>138</v>
      </c>
      <c r="H212" s="51" t="s">
        <v>138</v>
      </c>
      <c r="I212" s="51" t="s">
        <v>138</v>
      </c>
      <c r="J212" s="52" t="s">
        <v>138</v>
      </c>
      <c r="K212" s="50"/>
      <c r="L212" s="50"/>
      <c r="M212" s="52" t="s">
        <v>138</v>
      </c>
      <c r="N212" s="52" t="s">
        <v>138</v>
      </c>
      <c r="O212" s="52" t="s">
        <v>138</v>
      </c>
      <c r="P212" s="52" t="s">
        <v>138</v>
      </c>
      <c r="Q212" s="52" t="s">
        <v>138</v>
      </c>
      <c r="R212" s="52"/>
      <c r="S212" s="52" t="s">
        <v>138</v>
      </c>
      <c r="T212" s="52"/>
      <c r="U212" s="52"/>
      <c r="V212" s="52" t="s">
        <v>138</v>
      </c>
      <c r="W212" s="52"/>
      <c r="X212" s="52"/>
      <c r="Y212" s="52"/>
      <c r="Z212" s="52"/>
      <c r="AA212" s="52"/>
      <c r="AB212" s="52"/>
      <c r="AC212" s="52"/>
      <c r="AD212" s="52" t="s">
        <v>138</v>
      </c>
      <c r="AE212" s="50"/>
      <c r="AF212" s="50"/>
      <c r="AG212" s="52"/>
      <c r="AH212" s="52" t="s">
        <v>138</v>
      </c>
      <c r="AI212" s="52" t="s">
        <v>138</v>
      </c>
      <c r="AJ212" s="52" t="s">
        <v>138</v>
      </c>
      <c r="AK212" s="52"/>
    </row>
    <row r="213" spans="1:37">
      <c r="A213" s="50" t="s">
        <v>151</v>
      </c>
      <c r="B213" s="50" t="s">
        <v>152</v>
      </c>
      <c r="C213" s="50" t="s">
        <v>153</v>
      </c>
      <c r="D213" s="50" t="s">
        <v>138</v>
      </c>
      <c r="E213" s="50" t="s">
        <v>138</v>
      </c>
      <c r="F213" s="50" t="s">
        <v>138</v>
      </c>
      <c r="G213" s="51">
        <v>43917</v>
      </c>
      <c r="H213" s="51">
        <v>43916</v>
      </c>
      <c r="I213" s="51">
        <v>43922</v>
      </c>
      <c r="J213" s="52">
        <v>8.9762999999999996E-2</v>
      </c>
      <c r="K213" s="50"/>
      <c r="L213" s="50"/>
      <c r="M213" s="52">
        <v>8.9762999999999996E-2</v>
      </c>
      <c r="N213" s="52">
        <v>8.9762999999999996E-2</v>
      </c>
      <c r="O213" s="52">
        <v>0</v>
      </c>
      <c r="P213" s="52">
        <v>2.6489999999999999E-3</v>
      </c>
      <c r="Q213" s="52">
        <v>9.2411999999999994E-2</v>
      </c>
      <c r="R213" s="52">
        <v>5.5225999999999997E-2</v>
      </c>
      <c r="S213" s="52">
        <v>0</v>
      </c>
      <c r="T213" s="52">
        <v>1.6299999999999999E-3</v>
      </c>
      <c r="U213" s="52">
        <v>5.6855999999999997E-2</v>
      </c>
      <c r="V213" s="52">
        <v>0</v>
      </c>
      <c r="W213" s="52"/>
      <c r="X213" s="52"/>
      <c r="Y213" s="52"/>
      <c r="Z213" s="52">
        <v>0</v>
      </c>
      <c r="AA213" s="52">
        <v>2.6489999999999999E-3</v>
      </c>
      <c r="AB213" s="52"/>
      <c r="AC213" s="52"/>
      <c r="AD213" s="52">
        <v>0</v>
      </c>
      <c r="AE213" s="50"/>
      <c r="AF213" s="50"/>
      <c r="AG213" s="52">
        <v>0</v>
      </c>
      <c r="AH213" s="52">
        <v>0</v>
      </c>
      <c r="AI213" s="52">
        <v>0</v>
      </c>
      <c r="AJ213" s="52">
        <v>0</v>
      </c>
      <c r="AK213" s="52"/>
    </row>
    <row r="214" spans="1:37">
      <c r="A214" s="50" t="s">
        <v>151</v>
      </c>
      <c r="B214" s="50" t="s">
        <v>152</v>
      </c>
      <c r="C214" s="50" t="s">
        <v>153</v>
      </c>
      <c r="D214" s="50" t="s">
        <v>138</v>
      </c>
      <c r="E214" s="50" t="s">
        <v>138</v>
      </c>
      <c r="F214" s="50" t="s">
        <v>138</v>
      </c>
      <c r="G214" s="51">
        <v>44008</v>
      </c>
      <c r="H214" s="51">
        <v>44007</v>
      </c>
      <c r="I214" s="51">
        <v>44013</v>
      </c>
      <c r="J214" s="52">
        <v>0.17396700000000001</v>
      </c>
      <c r="K214" s="50"/>
      <c r="L214" s="50"/>
      <c r="M214" s="52">
        <v>0.17396700000000001</v>
      </c>
      <c r="N214" s="52">
        <v>0.17396700000000001</v>
      </c>
      <c r="O214" s="52">
        <v>0</v>
      </c>
      <c r="P214" s="52">
        <v>5.1349999999999998E-3</v>
      </c>
      <c r="Q214" s="52">
        <v>0.17910200000000001</v>
      </c>
      <c r="R214" s="52">
        <v>0.107033</v>
      </c>
      <c r="S214" s="52">
        <v>0</v>
      </c>
      <c r="T214" s="52">
        <v>3.1589999999999999E-3</v>
      </c>
      <c r="U214" s="52">
        <v>0.110192</v>
      </c>
      <c r="V214" s="52">
        <v>0</v>
      </c>
      <c r="W214" s="52"/>
      <c r="X214" s="52"/>
      <c r="Y214" s="52"/>
      <c r="Z214" s="52">
        <v>0</v>
      </c>
      <c r="AA214" s="52">
        <v>5.1349999999999998E-3</v>
      </c>
      <c r="AB214" s="52"/>
      <c r="AC214" s="52"/>
      <c r="AD214" s="52">
        <v>0</v>
      </c>
      <c r="AE214" s="50"/>
      <c r="AF214" s="50"/>
      <c r="AG214" s="52">
        <v>0</v>
      </c>
      <c r="AH214" s="52">
        <v>0</v>
      </c>
      <c r="AI214" s="52">
        <v>0</v>
      </c>
      <c r="AJ214" s="52">
        <v>0</v>
      </c>
      <c r="AK214" s="52"/>
    </row>
    <row r="215" spans="1:37">
      <c r="A215" s="50" t="s">
        <v>151</v>
      </c>
      <c r="B215" s="50" t="s">
        <v>152</v>
      </c>
      <c r="C215" s="50" t="s">
        <v>153</v>
      </c>
      <c r="D215" s="50" t="s">
        <v>138</v>
      </c>
      <c r="E215" s="50" t="s">
        <v>138</v>
      </c>
      <c r="F215" s="50" t="s">
        <v>138</v>
      </c>
      <c r="G215" s="51">
        <v>44099</v>
      </c>
      <c r="H215" s="51">
        <v>44098</v>
      </c>
      <c r="I215" s="51">
        <v>44104</v>
      </c>
      <c r="J215" s="52">
        <v>0.17833599999999999</v>
      </c>
      <c r="K215" s="50"/>
      <c r="L215" s="50"/>
      <c r="M215" s="52">
        <v>0.17833599999999999</v>
      </c>
      <c r="N215" s="52">
        <v>0.17833599999999999</v>
      </c>
      <c r="O215" s="52">
        <v>0</v>
      </c>
      <c r="P215" s="52">
        <v>5.2639999999999996E-3</v>
      </c>
      <c r="Q215" s="52">
        <v>0.18359999999999999</v>
      </c>
      <c r="R215" s="52">
        <v>0.109721</v>
      </c>
      <c r="S215" s="52">
        <v>0</v>
      </c>
      <c r="T215" s="52">
        <v>3.238E-3</v>
      </c>
      <c r="U215" s="52">
        <v>0.112959</v>
      </c>
      <c r="V215" s="52">
        <v>0</v>
      </c>
      <c r="W215" s="52"/>
      <c r="X215" s="52"/>
      <c r="Y215" s="52"/>
      <c r="Z215" s="52">
        <v>0</v>
      </c>
      <c r="AA215" s="52">
        <v>5.2639999999999996E-3</v>
      </c>
      <c r="AB215" s="52"/>
      <c r="AC215" s="52"/>
      <c r="AD215" s="52">
        <v>0</v>
      </c>
      <c r="AE215" s="50"/>
      <c r="AF215" s="50"/>
      <c r="AG215" s="52">
        <v>0</v>
      </c>
      <c r="AH215" s="52">
        <v>0</v>
      </c>
      <c r="AI215" s="52">
        <v>0</v>
      </c>
      <c r="AJ215" s="52">
        <v>0</v>
      </c>
      <c r="AK215" s="52"/>
    </row>
    <row r="216" spans="1:37">
      <c r="A216" s="50" t="s">
        <v>151</v>
      </c>
      <c r="B216" s="50" t="s">
        <v>152</v>
      </c>
      <c r="C216" s="50" t="s">
        <v>153</v>
      </c>
      <c r="D216" s="50" t="s">
        <v>138</v>
      </c>
      <c r="E216" s="50" t="s">
        <v>138</v>
      </c>
      <c r="F216" s="50" t="s">
        <v>138</v>
      </c>
      <c r="G216" s="51">
        <v>44193</v>
      </c>
      <c r="H216" s="51">
        <v>44189</v>
      </c>
      <c r="I216" s="51">
        <v>44196</v>
      </c>
      <c r="J216" s="52">
        <v>0.171822</v>
      </c>
      <c r="K216" s="50"/>
      <c r="L216" s="50"/>
      <c r="M216" s="52">
        <v>0.171822</v>
      </c>
      <c r="N216" s="52">
        <v>0.171822</v>
      </c>
      <c r="O216" s="52">
        <v>0</v>
      </c>
      <c r="P216" s="52">
        <v>5.071E-3</v>
      </c>
      <c r="Q216" s="52">
        <v>0.17689299999999999</v>
      </c>
      <c r="R216" s="52">
        <v>0.105713</v>
      </c>
      <c r="S216" s="52">
        <v>0</v>
      </c>
      <c r="T216" s="52">
        <v>3.1199999999999999E-3</v>
      </c>
      <c r="U216" s="52">
        <v>0.108833</v>
      </c>
      <c r="V216" s="52">
        <v>0</v>
      </c>
      <c r="W216" s="52"/>
      <c r="X216" s="52"/>
      <c r="Y216" s="52"/>
      <c r="Z216" s="52">
        <v>0</v>
      </c>
      <c r="AA216" s="52">
        <v>5.071E-3</v>
      </c>
      <c r="AB216" s="52"/>
      <c r="AC216" s="52"/>
      <c r="AD216" s="52">
        <v>0</v>
      </c>
      <c r="AE216" s="50"/>
      <c r="AF216" s="50"/>
      <c r="AG216" s="52">
        <v>0</v>
      </c>
      <c r="AH216" s="52">
        <v>0</v>
      </c>
      <c r="AI216" s="52">
        <v>0</v>
      </c>
      <c r="AJ216" s="52">
        <v>0</v>
      </c>
      <c r="AK216" s="52"/>
    </row>
    <row r="217" spans="1:37" ht="13">
      <c r="A217" s="53" t="s">
        <v>83</v>
      </c>
      <c r="B217" s="50" t="s">
        <v>138</v>
      </c>
      <c r="C217" s="50" t="s">
        <v>138</v>
      </c>
      <c r="D217" s="50" t="s">
        <v>138</v>
      </c>
      <c r="E217" s="50" t="s">
        <v>138</v>
      </c>
      <c r="F217" s="50" t="s">
        <v>138</v>
      </c>
      <c r="G217" s="51" t="s">
        <v>138</v>
      </c>
      <c r="H217" s="51" t="s">
        <v>138</v>
      </c>
      <c r="I217" s="51" t="s">
        <v>138</v>
      </c>
      <c r="J217" s="54">
        <v>0.61388799999999999</v>
      </c>
      <c r="K217" s="50"/>
      <c r="L217" s="50"/>
      <c r="M217" s="54">
        <v>0.61388799999999999</v>
      </c>
      <c r="N217" s="54">
        <v>0.61388799999999999</v>
      </c>
      <c r="O217" s="54">
        <v>0</v>
      </c>
      <c r="P217" s="54">
        <v>1.8119E-2</v>
      </c>
      <c r="Q217" s="54">
        <v>0.63200699999999999</v>
      </c>
      <c r="R217" s="54">
        <v>0.377693</v>
      </c>
      <c r="S217" s="54">
        <v>0</v>
      </c>
      <c r="T217" s="54">
        <v>1.1146999999999999E-2</v>
      </c>
      <c r="U217" s="54">
        <v>0.38884000000000002</v>
      </c>
      <c r="V217" s="54">
        <v>0</v>
      </c>
      <c r="W217" s="52"/>
      <c r="X217" s="52"/>
      <c r="Y217" s="52"/>
      <c r="Z217" s="54">
        <v>0</v>
      </c>
      <c r="AA217" s="54">
        <v>1.8119E-2</v>
      </c>
      <c r="AB217" s="52"/>
      <c r="AC217" s="52"/>
      <c r="AD217" s="54">
        <v>0</v>
      </c>
      <c r="AE217" s="50"/>
      <c r="AF217" s="50"/>
      <c r="AG217" s="54">
        <v>0</v>
      </c>
      <c r="AH217" s="54">
        <v>0</v>
      </c>
      <c r="AI217" s="54">
        <v>0</v>
      </c>
      <c r="AJ217" s="54">
        <v>0</v>
      </c>
      <c r="AK217" s="52"/>
    </row>
    <row r="218" spans="1:37">
      <c r="A218" s="50" t="s">
        <v>138</v>
      </c>
      <c r="B218" s="50" t="s">
        <v>138</v>
      </c>
      <c r="C218" s="50" t="s">
        <v>138</v>
      </c>
      <c r="D218" s="50" t="s">
        <v>138</v>
      </c>
      <c r="E218" s="50" t="s">
        <v>138</v>
      </c>
      <c r="F218" s="50" t="s">
        <v>138</v>
      </c>
      <c r="G218" s="51" t="s">
        <v>138</v>
      </c>
      <c r="H218" s="51" t="s">
        <v>138</v>
      </c>
      <c r="I218" s="51" t="s">
        <v>138</v>
      </c>
      <c r="J218" s="52" t="s">
        <v>138</v>
      </c>
      <c r="K218" s="50"/>
      <c r="L218" s="50"/>
      <c r="M218" s="52" t="s">
        <v>138</v>
      </c>
      <c r="N218" s="52" t="s">
        <v>138</v>
      </c>
      <c r="O218" s="52" t="s">
        <v>138</v>
      </c>
      <c r="P218" s="52" t="s">
        <v>138</v>
      </c>
      <c r="Q218" s="52" t="s">
        <v>138</v>
      </c>
      <c r="R218" s="52"/>
      <c r="S218" s="52" t="s">
        <v>138</v>
      </c>
      <c r="T218" s="52"/>
      <c r="U218" s="52"/>
      <c r="V218" s="52" t="s">
        <v>138</v>
      </c>
      <c r="W218" s="52"/>
      <c r="X218" s="52"/>
      <c r="Y218" s="52"/>
      <c r="Z218" s="52"/>
      <c r="AA218" s="52"/>
      <c r="AB218" s="52"/>
      <c r="AC218" s="52"/>
      <c r="AD218" s="52" t="s">
        <v>138</v>
      </c>
      <c r="AE218" s="50"/>
      <c r="AF218" s="50"/>
      <c r="AG218" s="52"/>
      <c r="AH218" s="52" t="s">
        <v>138</v>
      </c>
      <c r="AI218" s="52" t="s">
        <v>138</v>
      </c>
      <c r="AJ218" s="52" t="s">
        <v>138</v>
      </c>
      <c r="AK218" s="52"/>
    </row>
    <row r="219" spans="1:37">
      <c r="A219" s="50" t="s">
        <v>154</v>
      </c>
      <c r="B219" s="50" t="s">
        <v>155</v>
      </c>
      <c r="C219" s="50" t="s">
        <v>156</v>
      </c>
      <c r="D219" s="50" t="s">
        <v>138</v>
      </c>
      <c r="E219" s="50" t="s">
        <v>138</v>
      </c>
      <c r="F219" s="50" t="s">
        <v>138</v>
      </c>
      <c r="G219" s="51">
        <v>43913</v>
      </c>
      <c r="H219" s="51">
        <v>43910</v>
      </c>
      <c r="I219" s="51">
        <v>43916</v>
      </c>
      <c r="J219" s="52">
        <v>0.14095299999999999</v>
      </c>
      <c r="K219" s="50"/>
      <c r="L219" s="50"/>
      <c r="M219" s="52">
        <v>0.14095299999999999</v>
      </c>
      <c r="N219" s="52">
        <v>0.14095299999999999</v>
      </c>
      <c r="O219" s="52">
        <v>0</v>
      </c>
      <c r="P219" s="52">
        <v>0</v>
      </c>
      <c r="Q219" s="52">
        <v>0.14095299999999999</v>
      </c>
      <c r="R219" s="52">
        <v>0.13742699999999999</v>
      </c>
      <c r="S219" s="52">
        <v>0</v>
      </c>
      <c r="T219" s="52">
        <v>0</v>
      </c>
      <c r="U219" s="52">
        <v>0.13742699999999999</v>
      </c>
      <c r="V219" s="52">
        <v>0</v>
      </c>
      <c r="W219" s="52"/>
      <c r="X219" s="52"/>
      <c r="Y219" s="52"/>
      <c r="Z219" s="52">
        <v>0</v>
      </c>
      <c r="AA219" s="52">
        <v>0</v>
      </c>
      <c r="AB219" s="52"/>
      <c r="AC219" s="52"/>
      <c r="AD219" s="52">
        <v>0</v>
      </c>
      <c r="AE219" s="50"/>
      <c r="AF219" s="50"/>
      <c r="AG219" s="52">
        <v>3.5260000000000001E-3</v>
      </c>
      <c r="AH219" s="52">
        <v>0</v>
      </c>
      <c r="AI219" s="52">
        <v>0</v>
      </c>
      <c r="AJ219" s="52">
        <v>3.5260000000000001E-3</v>
      </c>
      <c r="AK219" s="52"/>
    </row>
    <row r="220" spans="1:37">
      <c r="A220" s="50" t="s">
        <v>154</v>
      </c>
      <c r="B220" s="50" t="s">
        <v>155</v>
      </c>
      <c r="C220" s="50" t="s">
        <v>156</v>
      </c>
      <c r="D220" s="50" t="s">
        <v>138</v>
      </c>
      <c r="E220" s="50" t="s">
        <v>138</v>
      </c>
      <c r="F220" s="50" t="s">
        <v>138</v>
      </c>
      <c r="G220" s="51">
        <v>44004</v>
      </c>
      <c r="H220" s="51">
        <v>44001</v>
      </c>
      <c r="I220" s="51">
        <v>44007</v>
      </c>
      <c r="J220" s="52">
        <v>0.142234</v>
      </c>
      <c r="K220" s="50"/>
      <c r="L220" s="50"/>
      <c r="M220" s="52">
        <v>0.142234</v>
      </c>
      <c r="N220" s="52">
        <v>0.142234</v>
      </c>
      <c r="O220" s="52">
        <v>0</v>
      </c>
      <c r="P220" s="52">
        <v>0</v>
      </c>
      <c r="Q220" s="52">
        <v>0.142234</v>
      </c>
      <c r="R220" s="52">
        <v>0.13867599999999999</v>
      </c>
      <c r="S220" s="52">
        <v>0</v>
      </c>
      <c r="T220" s="52">
        <v>0</v>
      </c>
      <c r="U220" s="52">
        <v>0.13867599999999999</v>
      </c>
      <c r="V220" s="52">
        <v>0</v>
      </c>
      <c r="W220" s="52"/>
      <c r="X220" s="52"/>
      <c r="Y220" s="52"/>
      <c r="Z220" s="52">
        <v>0</v>
      </c>
      <c r="AA220" s="52">
        <v>0</v>
      </c>
      <c r="AB220" s="52"/>
      <c r="AC220" s="52"/>
      <c r="AD220" s="52">
        <v>0</v>
      </c>
      <c r="AE220" s="50"/>
      <c r="AF220" s="50"/>
      <c r="AG220" s="52">
        <v>3.558E-3</v>
      </c>
      <c r="AH220" s="52">
        <v>0</v>
      </c>
      <c r="AI220" s="52">
        <v>0</v>
      </c>
      <c r="AJ220" s="52">
        <v>3.558E-3</v>
      </c>
      <c r="AK220" s="52"/>
    </row>
    <row r="221" spans="1:37">
      <c r="A221" s="50" t="s">
        <v>154</v>
      </c>
      <c r="B221" s="50" t="s">
        <v>155</v>
      </c>
      <c r="C221" s="50" t="s">
        <v>156</v>
      </c>
      <c r="D221" s="50" t="s">
        <v>138</v>
      </c>
      <c r="E221" s="50" t="s">
        <v>138</v>
      </c>
      <c r="F221" s="50" t="s">
        <v>138</v>
      </c>
      <c r="G221" s="51">
        <v>44095</v>
      </c>
      <c r="H221" s="51">
        <v>44092</v>
      </c>
      <c r="I221" s="51">
        <v>44098</v>
      </c>
      <c r="J221" s="52">
        <v>0.14521400000000001</v>
      </c>
      <c r="K221" s="50"/>
      <c r="L221" s="50"/>
      <c r="M221" s="52">
        <v>0.14521400000000001</v>
      </c>
      <c r="N221" s="52">
        <v>0.14521400000000001</v>
      </c>
      <c r="O221" s="52">
        <v>0</v>
      </c>
      <c r="P221" s="52">
        <v>0</v>
      </c>
      <c r="Q221" s="52">
        <v>0.14521400000000001</v>
      </c>
      <c r="R221" s="52">
        <v>0.14158200000000001</v>
      </c>
      <c r="S221" s="52">
        <v>0</v>
      </c>
      <c r="T221" s="52">
        <v>0</v>
      </c>
      <c r="U221" s="52">
        <v>0.14158200000000001</v>
      </c>
      <c r="V221" s="52">
        <v>0</v>
      </c>
      <c r="W221" s="52"/>
      <c r="X221" s="52"/>
      <c r="Y221" s="52"/>
      <c r="Z221" s="52">
        <v>0</v>
      </c>
      <c r="AA221" s="52">
        <v>0</v>
      </c>
      <c r="AB221" s="52"/>
      <c r="AC221" s="52"/>
      <c r="AD221" s="52">
        <v>0</v>
      </c>
      <c r="AE221" s="50"/>
      <c r="AF221" s="50"/>
      <c r="AG221" s="52">
        <v>3.6319999999999998E-3</v>
      </c>
      <c r="AH221" s="52">
        <v>0</v>
      </c>
      <c r="AI221" s="52">
        <v>0</v>
      </c>
      <c r="AJ221" s="52">
        <v>3.6319999999999998E-3</v>
      </c>
      <c r="AK221" s="52"/>
    </row>
    <row r="222" spans="1:37">
      <c r="A222" s="50" t="s">
        <v>154</v>
      </c>
      <c r="B222" s="50" t="s">
        <v>155</v>
      </c>
      <c r="C222" s="50" t="s">
        <v>156</v>
      </c>
      <c r="D222" s="50" t="s">
        <v>138</v>
      </c>
      <c r="E222" s="50" t="s">
        <v>138</v>
      </c>
      <c r="F222" s="50" t="s">
        <v>138</v>
      </c>
      <c r="G222" s="51">
        <v>44186</v>
      </c>
      <c r="H222" s="51">
        <v>44183</v>
      </c>
      <c r="I222" s="51">
        <v>44189</v>
      </c>
      <c r="J222" s="52">
        <v>0.146005</v>
      </c>
      <c r="K222" s="50"/>
      <c r="L222" s="50"/>
      <c r="M222" s="52">
        <v>0.146005</v>
      </c>
      <c r="N222" s="52">
        <v>0.146005</v>
      </c>
      <c r="O222" s="52">
        <v>0</v>
      </c>
      <c r="P222" s="52">
        <v>0</v>
      </c>
      <c r="Q222" s="52">
        <v>0.146005</v>
      </c>
      <c r="R222" s="52">
        <v>0.14235300000000001</v>
      </c>
      <c r="S222" s="52">
        <v>0</v>
      </c>
      <c r="T222" s="52">
        <v>0</v>
      </c>
      <c r="U222" s="52">
        <v>0.14235300000000001</v>
      </c>
      <c r="V222" s="52">
        <v>0</v>
      </c>
      <c r="W222" s="52"/>
      <c r="X222" s="52"/>
      <c r="Y222" s="52"/>
      <c r="Z222" s="52">
        <v>0</v>
      </c>
      <c r="AA222" s="52">
        <v>0</v>
      </c>
      <c r="AB222" s="52"/>
      <c r="AC222" s="52"/>
      <c r="AD222" s="52">
        <v>0</v>
      </c>
      <c r="AE222" s="50"/>
      <c r="AF222" s="50"/>
      <c r="AG222" s="52">
        <v>3.6519999999999999E-3</v>
      </c>
      <c r="AH222" s="52">
        <v>0</v>
      </c>
      <c r="AI222" s="52">
        <v>0</v>
      </c>
      <c r="AJ222" s="52">
        <v>3.6519999999999999E-3</v>
      </c>
      <c r="AK222" s="52"/>
    </row>
    <row r="223" spans="1:37" ht="13">
      <c r="A223" s="53" t="s">
        <v>83</v>
      </c>
      <c r="B223" s="50" t="s">
        <v>138</v>
      </c>
      <c r="C223" s="50" t="s">
        <v>138</v>
      </c>
      <c r="D223" s="50" t="s">
        <v>138</v>
      </c>
      <c r="E223" s="50" t="s">
        <v>138</v>
      </c>
      <c r="F223" s="50" t="s">
        <v>138</v>
      </c>
      <c r="G223" s="51" t="s">
        <v>138</v>
      </c>
      <c r="H223" s="51" t="s">
        <v>138</v>
      </c>
      <c r="I223" s="51" t="s">
        <v>138</v>
      </c>
      <c r="J223" s="54">
        <v>0.57440599999999997</v>
      </c>
      <c r="K223" s="50"/>
      <c r="L223" s="50"/>
      <c r="M223" s="54">
        <v>0.57440599999999997</v>
      </c>
      <c r="N223" s="54">
        <v>0.57440599999999997</v>
      </c>
      <c r="O223" s="54">
        <v>0</v>
      </c>
      <c r="P223" s="54">
        <v>0</v>
      </c>
      <c r="Q223" s="54">
        <v>0.57440599999999997</v>
      </c>
      <c r="R223" s="54">
        <v>0.56003800000000004</v>
      </c>
      <c r="S223" s="54">
        <v>0</v>
      </c>
      <c r="T223" s="54">
        <v>0</v>
      </c>
      <c r="U223" s="54">
        <v>0.56003800000000004</v>
      </c>
      <c r="V223" s="54">
        <v>0</v>
      </c>
      <c r="W223" s="52"/>
      <c r="X223" s="52"/>
      <c r="Y223" s="52"/>
      <c r="Z223" s="54">
        <v>0</v>
      </c>
      <c r="AA223" s="54">
        <v>0</v>
      </c>
      <c r="AB223" s="52"/>
      <c r="AC223" s="52"/>
      <c r="AD223" s="54">
        <v>0</v>
      </c>
      <c r="AE223" s="50"/>
      <c r="AF223" s="50"/>
      <c r="AG223" s="54">
        <v>1.4367999999999999E-2</v>
      </c>
      <c r="AH223" s="54">
        <v>0</v>
      </c>
      <c r="AI223" s="54">
        <v>0</v>
      </c>
      <c r="AJ223" s="54">
        <v>1.4367999999999999E-2</v>
      </c>
      <c r="AK223" s="52"/>
    </row>
    <row r="224" spans="1:37">
      <c r="A224" s="50" t="s">
        <v>138</v>
      </c>
      <c r="B224" s="50" t="s">
        <v>138</v>
      </c>
      <c r="C224" s="50" t="s">
        <v>138</v>
      </c>
      <c r="D224" s="50" t="s">
        <v>138</v>
      </c>
      <c r="E224" s="50" t="s">
        <v>138</v>
      </c>
      <c r="F224" s="50" t="s">
        <v>138</v>
      </c>
      <c r="G224" s="51" t="s">
        <v>138</v>
      </c>
      <c r="H224" s="51" t="s">
        <v>138</v>
      </c>
      <c r="I224" s="51" t="s">
        <v>138</v>
      </c>
      <c r="J224" s="52" t="s">
        <v>138</v>
      </c>
      <c r="K224" s="50"/>
      <c r="L224" s="50"/>
      <c r="M224" s="52" t="s">
        <v>138</v>
      </c>
      <c r="N224" s="52" t="s">
        <v>138</v>
      </c>
      <c r="O224" s="52" t="s">
        <v>138</v>
      </c>
      <c r="P224" s="52" t="s">
        <v>138</v>
      </c>
      <c r="Q224" s="52" t="s">
        <v>138</v>
      </c>
      <c r="R224" s="52"/>
      <c r="S224" s="52" t="s">
        <v>138</v>
      </c>
      <c r="T224" s="52"/>
      <c r="U224" s="52"/>
      <c r="V224" s="52" t="s">
        <v>138</v>
      </c>
      <c r="W224" s="52"/>
      <c r="X224" s="52"/>
      <c r="Y224" s="52"/>
      <c r="Z224" s="52"/>
      <c r="AA224" s="52"/>
      <c r="AB224" s="52"/>
      <c r="AC224" s="52"/>
      <c r="AD224" s="52" t="s">
        <v>138</v>
      </c>
      <c r="AE224" s="50"/>
      <c r="AF224" s="50"/>
      <c r="AG224" s="52"/>
      <c r="AH224" s="52" t="s">
        <v>138</v>
      </c>
      <c r="AI224" s="52" t="s">
        <v>138</v>
      </c>
      <c r="AJ224" s="52" t="s">
        <v>138</v>
      </c>
      <c r="AK224" s="52"/>
    </row>
    <row r="225" spans="1:37">
      <c r="A225" s="50" t="s">
        <v>157</v>
      </c>
      <c r="B225" s="50" t="s">
        <v>158</v>
      </c>
      <c r="C225" s="50" t="s">
        <v>159</v>
      </c>
      <c r="D225" s="50" t="s">
        <v>138</v>
      </c>
      <c r="E225" s="50" t="s">
        <v>160</v>
      </c>
      <c r="F225" s="50" t="s">
        <v>138</v>
      </c>
      <c r="G225" s="51">
        <v>43913</v>
      </c>
      <c r="H225" s="51">
        <v>43910</v>
      </c>
      <c r="I225" s="51">
        <v>43916</v>
      </c>
      <c r="J225" s="52">
        <v>6.4960999999999991E-2</v>
      </c>
      <c r="K225" s="50"/>
      <c r="L225" s="50"/>
      <c r="M225" s="52">
        <v>6.4960999999999991E-2</v>
      </c>
      <c r="N225" s="52">
        <v>6.2663999999999997E-2</v>
      </c>
      <c r="O225" s="52">
        <v>0</v>
      </c>
      <c r="P225" s="52">
        <v>0</v>
      </c>
      <c r="Q225" s="52">
        <v>6.2663999999999997E-2</v>
      </c>
      <c r="R225" s="52">
        <v>1.2466E-2</v>
      </c>
      <c r="S225" s="52">
        <v>0</v>
      </c>
      <c r="T225" s="52">
        <v>0</v>
      </c>
      <c r="U225" s="52">
        <v>1.2466E-2</v>
      </c>
      <c r="V225" s="52">
        <v>0</v>
      </c>
      <c r="W225" s="52"/>
      <c r="X225" s="52"/>
      <c r="Y225" s="52"/>
      <c r="Z225" s="52">
        <v>2.297E-3</v>
      </c>
      <c r="AA225" s="52">
        <v>0</v>
      </c>
      <c r="AB225" s="52"/>
      <c r="AC225" s="52"/>
      <c r="AD225" s="52">
        <v>0</v>
      </c>
      <c r="AE225" s="50"/>
      <c r="AF225" s="50"/>
      <c r="AG225" s="52">
        <v>3.5254000000000001E-2</v>
      </c>
      <c r="AH225" s="52">
        <v>0</v>
      </c>
      <c r="AI225" s="52">
        <v>0</v>
      </c>
      <c r="AJ225" s="52">
        <v>3.5254000000000001E-2</v>
      </c>
      <c r="AK225" s="52"/>
    </row>
    <row r="226" spans="1:37">
      <c r="A226" s="50" t="s">
        <v>157</v>
      </c>
      <c r="B226" s="50" t="s">
        <v>158</v>
      </c>
      <c r="C226" s="50" t="s">
        <v>159</v>
      </c>
      <c r="D226" s="50" t="s">
        <v>138</v>
      </c>
      <c r="E226" s="50" t="s">
        <v>160</v>
      </c>
      <c r="F226" s="50" t="s">
        <v>138</v>
      </c>
      <c r="G226" s="51">
        <v>44004</v>
      </c>
      <c r="H226" s="51">
        <v>44001</v>
      </c>
      <c r="I226" s="51">
        <v>44007</v>
      </c>
      <c r="J226" s="52">
        <v>0.48203400000000002</v>
      </c>
      <c r="K226" s="50"/>
      <c r="L226" s="50"/>
      <c r="M226" s="52">
        <v>0.48203400000000002</v>
      </c>
      <c r="N226" s="52">
        <v>0.46498600000000001</v>
      </c>
      <c r="O226" s="52">
        <v>0</v>
      </c>
      <c r="P226" s="52">
        <v>0</v>
      </c>
      <c r="Q226" s="52">
        <v>0.46498600000000001</v>
      </c>
      <c r="R226" s="52">
        <v>9.2499999999999999E-2</v>
      </c>
      <c r="S226" s="52">
        <v>0</v>
      </c>
      <c r="T226" s="52">
        <v>0</v>
      </c>
      <c r="U226" s="52">
        <v>9.2499999999999999E-2</v>
      </c>
      <c r="V226" s="52">
        <v>0</v>
      </c>
      <c r="W226" s="52"/>
      <c r="X226" s="52"/>
      <c r="Y226" s="52"/>
      <c r="Z226" s="52">
        <v>1.7048000000000001E-2</v>
      </c>
      <c r="AA226" s="52">
        <v>0</v>
      </c>
      <c r="AB226" s="52"/>
      <c r="AC226" s="52"/>
      <c r="AD226" s="52">
        <v>0</v>
      </c>
      <c r="AE226" s="50"/>
      <c r="AF226" s="50"/>
      <c r="AG226" s="52">
        <v>0.26159900000000003</v>
      </c>
      <c r="AH226" s="52">
        <v>0</v>
      </c>
      <c r="AI226" s="52">
        <v>0</v>
      </c>
      <c r="AJ226" s="52">
        <v>0.26159900000000003</v>
      </c>
      <c r="AK226" s="52"/>
    </row>
    <row r="227" spans="1:37">
      <c r="A227" s="50" t="s">
        <v>157</v>
      </c>
      <c r="B227" s="50" t="s">
        <v>158</v>
      </c>
      <c r="C227" s="50" t="s">
        <v>159</v>
      </c>
      <c r="D227" s="50" t="s">
        <v>138</v>
      </c>
      <c r="E227" s="50" t="s">
        <v>160</v>
      </c>
      <c r="F227" s="50" t="s">
        <v>138</v>
      </c>
      <c r="G227" s="51">
        <v>44095</v>
      </c>
      <c r="H227" s="51">
        <v>44092</v>
      </c>
      <c r="I227" s="51">
        <v>44098</v>
      </c>
      <c r="J227" s="52">
        <v>0.304006</v>
      </c>
      <c r="K227" s="50"/>
      <c r="L227" s="50"/>
      <c r="M227" s="52">
        <v>0.304006</v>
      </c>
      <c r="N227" s="52">
        <v>0.29325400000000001</v>
      </c>
      <c r="O227" s="52">
        <v>0</v>
      </c>
      <c r="P227" s="52">
        <v>0</v>
      </c>
      <c r="Q227" s="52">
        <v>0.29325400000000001</v>
      </c>
      <c r="R227" s="52">
        <v>5.8337E-2</v>
      </c>
      <c r="S227" s="52">
        <v>0</v>
      </c>
      <c r="T227" s="52">
        <v>0</v>
      </c>
      <c r="U227" s="52">
        <v>5.8337E-2</v>
      </c>
      <c r="V227" s="52">
        <v>0</v>
      </c>
      <c r="W227" s="52"/>
      <c r="X227" s="52"/>
      <c r="Y227" s="52"/>
      <c r="Z227" s="52">
        <v>1.0751999999999999E-2</v>
      </c>
      <c r="AA227" s="52">
        <v>0</v>
      </c>
      <c r="AB227" s="52"/>
      <c r="AC227" s="52"/>
      <c r="AD227" s="52">
        <v>0</v>
      </c>
      <c r="AE227" s="50"/>
      <c r="AF227" s="50"/>
      <c r="AG227" s="52">
        <v>0.16498299999999999</v>
      </c>
      <c r="AH227" s="52">
        <v>0</v>
      </c>
      <c r="AI227" s="52">
        <v>0</v>
      </c>
      <c r="AJ227" s="52">
        <v>0.16498299999999999</v>
      </c>
      <c r="AK227" s="52"/>
    </row>
    <row r="228" spans="1:37">
      <c r="A228" s="50" t="s">
        <v>157</v>
      </c>
      <c r="B228" s="50" t="s">
        <v>158</v>
      </c>
      <c r="C228" s="50" t="s">
        <v>159</v>
      </c>
      <c r="D228" s="50" t="s">
        <v>138</v>
      </c>
      <c r="E228" s="50" t="s">
        <v>138</v>
      </c>
      <c r="F228" s="50" t="s">
        <v>138</v>
      </c>
      <c r="G228" s="51">
        <v>44186</v>
      </c>
      <c r="H228" s="51">
        <v>44183</v>
      </c>
      <c r="I228" s="51">
        <v>44189</v>
      </c>
      <c r="J228" s="52">
        <v>0.32846900000000001</v>
      </c>
      <c r="K228" s="50"/>
      <c r="L228" s="50"/>
      <c r="M228" s="52">
        <v>0.32846900000000001</v>
      </c>
      <c r="N228" s="52">
        <v>0.32846900000000001</v>
      </c>
      <c r="O228" s="52">
        <v>0</v>
      </c>
      <c r="P228" s="52">
        <v>0</v>
      </c>
      <c r="Q228" s="52">
        <v>0.32846900000000001</v>
      </c>
      <c r="R228" s="52">
        <v>6.5342999999999998E-2</v>
      </c>
      <c r="S228" s="52">
        <v>0</v>
      </c>
      <c r="T228" s="52">
        <v>0</v>
      </c>
      <c r="U228" s="52">
        <v>6.5342999999999998E-2</v>
      </c>
      <c r="V228" s="52">
        <v>0</v>
      </c>
      <c r="W228" s="52"/>
      <c r="X228" s="52"/>
      <c r="Y228" s="52"/>
      <c r="Z228" s="52">
        <v>0</v>
      </c>
      <c r="AA228" s="52">
        <v>0</v>
      </c>
      <c r="AB228" s="52"/>
      <c r="AC228" s="52"/>
      <c r="AD228" s="52">
        <v>0</v>
      </c>
      <c r="AE228" s="50"/>
      <c r="AF228" s="50"/>
      <c r="AG228" s="52">
        <v>0.18479499999999999</v>
      </c>
      <c r="AH228" s="52">
        <v>0</v>
      </c>
      <c r="AI228" s="52">
        <v>0</v>
      </c>
      <c r="AJ228" s="52">
        <v>0.18479499999999999</v>
      </c>
      <c r="AK228" s="52"/>
    </row>
    <row r="229" spans="1:37" ht="13">
      <c r="A229" s="53" t="s">
        <v>83</v>
      </c>
      <c r="B229" s="50" t="s">
        <v>138</v>
      </c>
      <c r="C229" s="50" t="s">
        <v>138</v>
      </c>
      <c r="D229" s="50" t="s">
        <v>138</v>
      </c>
      <c r="E229" s="50" t="s">
        <v>138</v>
      </c>
      <c r="F229" s="50" t="s">
        <v>138</v>
      </c>
      <c r="G229" s="51" t="s">
        <v>138</v>
      </c>
      <c r="H229" s="51" t="s">
        <v>138</v>
      </c>
      <c r="I229" s="51" t="s">
        <v>138</v>
      </c>
      <c r="J229" s="54">
        <v>1.17947</v>
      </c>
      <c r="K229" s="50"/>
      <c r="L229" s="50"/>
      <c r="M229" s="54">
        <v>1.17947</v>
      </c>
      <c r="N229" s="54">
        <v>1.149373</v>
      </c>
      <c r="O229" s="54">
        <v>0</v>
      </c>
      <c r="P229" s="54">
        <v>0</v>
      </c>
      <c r="Q229" s="54">
        <v>1.149373</v>
      </c>
      <c r="R229" s="54">
        <v>0.22864600000000002</v>
      </c>
      <c r="S229" s="54">
        <v>0</v>
      </c>
      <c r="T229" s="54">
        <v>0</v>
      </c>
      <c r="U229" s="54">
        <v>0.22864600000000002</v>
      </c>
      <c r="V229" s="54">
        <v>0</v>
      </c>
      <c r="W229" s="52"/>
      <c r="X229" s="52"/>
      <c r="Y229" s="52"/>
      <c r="Z229" s="54">
        <v>3.0096999999999999E-2</v>
      </c>
      <c r="AA229" s="54">
        <v>0</v>
      </c>
      <c r="AB229" s="52"/>
      <c r="AC229" s="52"/>
      <c r="AD229" s="54">
        <v>0</v>
      </c>
      <c r="AE229" s="50"/>
      <c r="AF229" s="50"/>
      <c r="AG229" s="54">
        <v>0.64663099999999996</v>
      </c>
      <c r="AH229" s="54">
        <v>0</v>
      </c>
      <c r="AI229" s="54">
        <v>0</v>
      </c>
      <c r="AJ229" s="54">
        <v>0.64663099999999996</v>
      </c>
      <c r="AK229" s="52"/>
    </row>
    <row r="230" spans="1:37">
      <c r="A230" s="50" t="s">
        <v>138</v>
      </c>
      <c r="B230" s="50" t="s">
        <v>138</v>
      </c>
      <c r="C230" s="50" t="s">
        <v>138</v>
      </c>
      <c r="D230" s="50" t="s">
        <v>138</v>
      </c>
      <c r="E230" s="50" t="s">
        <v>138</v>
      </c>
      <c r="F230" s="50" t="s">
        <v>138</v>
      </c>
      <c r="G230" s="51" t="s">
        <v>138</v>
      </c>
      <c r="H230" s="51" t="s">
        <v>138</v>
      </c>
      <c r="I230" s="51" t="s">
        <v>138</v>
      </c>
      <c r="J230" s="52" t="s">
        <v>138</v>
      </c>
      <c r="K230" s="50"/>
      <c r="L230" s="50"/>
      <c r="M230" s="52" t="s">
        <v>138</v>
      </c>
      <c r="N230" s="52" t="s">
        <v>138</v>
      </c>
      <c r="O230" s="52" t="s">
        <v>138</v>
      </c>
      <c r="P230" s="52" t="s">
        <v>138</v>
      </c>
      <c r="Q230" s="52" t="s">
        <v>138</v>
      </c>
      <c r="R230" s="52"/>
      <c r="S230" s="52" t="s">
        <v>138</v>
      </c>
      <c r="T230" s="52"/>
      <c r="U230" s="52"/>
      <c r="V230" s="52" t="s">
        <v>138</v>
      </c>
      <c r="W230" s="52"/>
      <c r="X230" s="52"/>
      <c r="Y230" s="52"/>
      <c r="Z230" s="52"/>
      <c r="AA230" s="52"/>
      <c r="AB230" s="52"/>
      <c r="AC230" s="52"/>
      <c r="AD230" s="52" t="s">
        <v>138</v>
      </c>
      <c r="AE230" s="50"/>
      <c r="AF230" s="50"/>
      <c r="AG230" s="52"/>
      <c r="AH230" s="52" t="s">
        <v>138</v>
      </c>
      <c r="AI230" s="52" t="s">
        <v>138</v>
      </c>
      <c r="AJ230" s="52" t="s">
        <v>138</v>
      </c>
      <c r="AK230" s="52"/>
    </row>
    <row r="231" spans="1:37">
      <c r="A231" s="50" t="s">
        <v>161</v>
      </c>
      <c r="B231" s="50" t="s">
        <v>162</v>
      </c>
      <c r="C231" s="50" t="s">
        <v>163</v>
      </c>
      <c r="D231" s="50" t="s">
        <v>138</v>
      </c>
      <c r="E231" s="50" t="s">
        <v>138</v>
      </c>
      <c r="F231" s="50" t="s">
        <v>138</v>
      </c>
      <c r="G231" s="51">
        <v>43913</v>
      </c>
      <c r="H231" s="51">
        <v>43910</v>
      </c>
      <c r="I231" s="51">
        <v>43916</v>
      </c>
      <c r="J231" s="52">
        <v>0.21854899999999999</v>
      </c>
      <c r="K231" s="50"/>
      <c r="L231" s="50"/>
      <c r="M231" s="52">
        <v>0.21854899999999999</v>
      </c>
      <c r="N231" s="52">
        <v>0.21854899999999999</v>
      </c>
      <c r="O231" s="52">
        <v>0</v>
      </c>
      <c r="P231" s="52">
        <v>7.3819999999999997E-3</v>
      </c>
      <c r="Q231" s="52">
        <v>0.22593099999999999</v>
      </c>
      <c r="R231" s="52">
        <v>0.16348499999999999</v>
      </c>
      <c r="S231" s="52">
        <v>0</v>
      </c>
      <c r="T231" s="52">
        <v>5.522E-3</v>
      </c>
      <c r="U231" s="52">
        <v>0.16900699999999999</v>
      </c>
      <c r="V231" s="52">
        <v>0</v>
      </c>
      <c r="W231" s="52"/>
      <c r="X231" s="52"/>
      <c r="Y231" s="52"/>
      <c r="Z231" s="52">
        <v>0</v>
      </c>
      <c r="AA231" s="52">
        <v>7.3819999999999997E-3</v>
      </c>
      <c r="AB231" s="52"/>
      <c r="AC231" s="52"/>
      <c r="AD231" s="52">
        <v>0</v>
      </c>
      <c r="AE231" s="50"/>
      <c r="AF231" s="50"/>
      <c r="AG231" s="52">
        <v>5.1399999999999996E-3</v>
      </c>
      <c r="AH231" s="52">
        <v>0</v>
      </c>
      <c r="AI231" s="52">
        <v>1.74E-4</v>
      </c>
      <c r="AJ231" s="52">
        <v>5.3139999999999993E-3</v>
      </c>
      <c r="AK231" s="52"/>
    </row>
    <row r="232" spans="1:37">
      <c r="A232" s="50" t="s">
        <v>161</v>
      </c>
      <c r="B232" s="50" t="s">
        <v>162</v>
      </c>
      <c r="C232" s="50" t="s">
        <v>163</v>
      </c>
      <c r="D232" s="50" t="s">
        <v>138</v>
      </c>
      <c r="E232" s="50" t="s">
        <v>138</v>
      </c>
      <c r="F232" s="50" t="s">
        <v>138</v>
      </c>
      <c r="G232" s="51">
        <v>44004</v>
      </c>
      <c r="H232" s="51">
        <v>44001</v>
      </c>
      <c r="I232" s="51">
        <v>44007</v>
      </c>
      <c r="J232" s="52">
        <v>0.25924900000000001</v>
      </c>
      <c r="K232" s="50"/>
      <c r="L232" s="50"/>
      <c r="M232" s="52">
        <v>0.25924900000000001</v>
      </c>
      <c r="N232" s="52">
        <v>0.25924900000000001</v>
      </c>
      <c r="O232" s="52">
        <v>0</v>
      </c>
      <c r="P232" s="52">
        <v>8.7559999999999999E-3</v>
      </c>
      <c r="Q232" s="52">
        <v>0.26800499999999999</v>
      </c>
      <c r="R232" s="52">
        <v>0.19392999999999999</v>
      </c>
      <c r="S232" s="52">
        <v>0</v>
      </c>
      <c r="T232" s="52">
        <v>6.5500000000000003E-3</v>
      </c>
      <c r="U232" s="52">
        <v>0.20047999999999999</v>
      </c>
      <c r="V232" s="52">
        <v>0</v>
      </c>
      <c r="W232" s="52"/>
      <c r="X232" s="52"/>
      <c r="Y232" s="52"/>
      <c r="Z232" s="52">
        <v>0</v>
      </c>
      <c r="AA232" s="52">
        <v>8.7559999999999999E-3</v>
      </c>
      <c r="AB232" s="52"/>
      <c r="AC232" s="52"/>
      <c r="AD232" s="52">
        <v>0</v>
      </c>
      <c r="AE232" s="50"/>
      <c r="AF232" s="50"/>
      <c r="AG232" s="52">
        <v>6.0980000000000001E-3</v>
      </c>
      <c r="AH232" s="52">
        <v>0</v>
      </c>
      <c r="AI232" s="52">
        <v>2.0599999999999999E-4</v>
      </c>
      <c r="AJ232" s="52">
        <v>6.3039999999999997E-3</v>
      </c>
      <c r="AK232" s="52"/>
    </row>
    <row r="233" spans="1:37">
      <c r="A233" s="50" t="s">
        <v>161</v>
      </c>
      <c r="B233" s="50" t="s">
        <v>162</v>
      </c>
      <c r="C233" s="50" t="s">
        <v>163</v>
      </c>
      <c r="D233" s="50" t="s">
        <v>138</v>
      </c>
      <c r="E233" s="50" t="s">
        <v>138</v>
      </c>
      <c r="F233" s="50" t="s">
        <v>138</v>
      </c>
      <c r="G233" s="51">
        <v>44095</v>
      </c>
      <c r="H233" s="51">
        <v>44092</v>
      </c>
      <c r="I233" s="51">
        <v>44098</v>
      </c>
      <c r="J233" s="52">
        <v>0.38068099999999999</v>
      </c>
      <c r="K233" s="50"/>
      <c r="L233" s="50"/>
      <c r="M233" s="52">
        <v>0.38068099999999999</v>
      </c>
      <c r="N233" s="52">
        <v>0.38068099999999999</v>
      </c>
      <c r="O233" s="52">
        <v>0</v>
      </c>
      <c r="P233" s="52">
        <v>1.2858E-2</v>
      </c>
      <c r="Q233" s="52">
        <v>0.39353899999999997</v>
      </c>
      <c r="R233" s="52">
        <v>0.28476699999999999</v>
      </c>
      <c r="S233" s="52">
        <v>0</v>
      </c>
      <c r="T233" s="52">
        <v>9.6179999999999998E-3</v>
      </c>
      <c r="U233" s="52">
        <v>0.29438500000000001</v>
      </c>
      <c r="V233" s="52">
        <v>0</v>
      </c>
      <c r="W233" s="52"/>
      <c r="X233" s="52"/>
      <c r="Y233" s="52"/>
      <c r="Z233" s="52">
        <v>0</v>
      </c>
      <c r="AA233" s="52">
        <v>1.2858E-2</v>
      </c>
      <c r="AB233" s="52"/>
      <c r="AC233" s="52"/>
      <c r="AD233" s="52">
        <v>0</v>
      </c>
      <c r="AE233" s="50"/>
      <c r="AF233" s="50"/>
      <c r="AG233" s="52">
        <v>8.9540000000000002E-3</v>
      </c>
      <c r="AH233" s="52">
        <v>0</v>
      </c>
      <c r="AI233" s="52">
        <v>3.0200000000000002E-4</v>
      </c>
      <c r="AJ233" s="52">
        <v>9.2560000000000003E-3</v>
      </c>
      <c r="AK233" s="52"/>
    </row>
    <row r="234" spans="1:37">
      <c r="A234" s="50" t="s">
        <v>161</v>
      </c>
      <c r="B234" s="50" t="s">
        <v>162</v>
      </c>
      <c r="C234" s="50" t="s">
        <v>163</v>
      </c>
      <c r="D234" s="50" t="s">
        <v>138</v>
      </c>
      <c r="E234" s="50" t="s">
        <v>138</v>
      </c>
      <c r="F234" s="50" t="s">
        <v>138</v>
      </c>
      <c r="G234" s="51">
        <v>44186</v>
      </c>
      <c r="H234" s="51">
        <v>44183</v>
      </c>
      <c r="I234" s="51">
        <v>44189</v>
      </c>
      <c r="J234" s="52">
        <v>0.334814</v>
      </c>
      <c r="K234" s="50"/>
      <c r="L234" s="50"/>
      <c r="M234" s="52">
        <v>0.334814</v>
      </c>
      <c r="N234" s="52">
        <v>0.334814</v>
      </c>
      <c r="O234" s="52">
        <v>0</v>
      </c>
      <c r="P234" s="52">
        <v>1.1309E-2</v>
      </c>
      <c r="Q234" s="52">
        <v>0.34612300000000001</v>
      </c>
      <c r="R234" s="52">
        <v>0.25045699999999999</v>
      </c>
      <c r="S234" s="52">
        <v>0</v>
      </c>
      <c r="T234" s="52">
        <v>8.4589999999999995E-3</v>
      </c>
      <c r="U234" s="52">
        <v>0.25891599999999998</v>
      </c>
      <c r="V234" s="52">
        <v>0</v>
      </c>
      <c r="W234" s="52"/>
      <c r="X234" s="52"/>
      <c r="Y234" s="52"/>
      <c r="Z234" s="52">
        <v>0</v>
      </c>
      <c r="AA234" s="52">
        <v>1.1309E-2</v>
      </c>
      <c r="AB234" s="52"/>
      <c r="AC234" s="52"/>
      <c r="AD234" s="52">
        <v>0</v>
      </c>
      <c r="AE234" s="50"/>
      <c r="AF234" s="50"/>
      <c r="AG234" s="52">
        <v>7.8750000000000001E-3</v>
      </c>
      <c r="AH234" s="52">
        <v>0</v>
      </c>
      <c r="AI234" s="52">
        <v>2.6600000000000001E-4</v>
      </c>
      <c r="AJ234" s="52">
        <v>8.1410000000000007E-3</v>
      </c>
      <c r="AK234" s="52"/>
    </row>
    <row r="235" spans="1:37" ht="13">
      <c r="A235" s="53" t="s">
        <v>83</v>
      </c>
      <c r="B235" s="50" t="s">
        <v>138</v>
      </c>
      <c r="C235" s="50" t="s">
        <v>138</v>
      </c>
      <c r="D235" s="50" t="s">
        <v>138</v>
      </c>
      <c r="E235" s="50" t="s">
        <v>138</v>
      </c>
      <c r="F235" s="50" t="s">
        <v>138</v>
      </c>
      <c r="G235" s="51" t="s">
        <v>138</v>
      </c>
      <c r="H235" s="51" t="s">
        <v>138</v>
      </c>
      <c r="I235" s="51" t="s">
        <v>138</v>
      </c>
      <c r="J235" s="54">
        <v>1.1932929999999999</v>
      </c>
      <c r="K235" s="50"/>
      <c r="L235" s="50"/>
      <c r="M235" s="54">
        <v>1.1932929999999999</v>
      </c>
      <c r="N235" s="54">
        <v>1.1932929999999999</v>
      </c>
      <c r="O235" s="54">
        <v>0</v>
      </c>
      <c r="P235" s="54">
        <v>4.0305000000000001E-2</v>
      </c>
      <c r="Q235" s="54">
        <v>1.233598</v>
      </c>
      <c r="R235" s="54">
        <v>0.89263899999999996</v>
      </c>
      <c r="S235" s="54">
        <v>0</v>
      </c>
      <c r="T235" s="54">
        <v>3.0149000000000002E-2</v>
      </c>
      <c r="U235" s="54">
        <v>0.92278799999999994</v>
      </c>
      <c r="V235" s="54">
        <v>0</v>
      </c>
      <c r="W235" s="52"/>
      <c r="X235" s="52"/>
      <c r="Y235" s="52"/>
      <c r="Z235" s="54">
        <v>0</v>
      </c>
      <c r="AA235" s="54">
        <v>4.0305000000000001E-2</v>
      </c>
      <c r="AB235" s="52"/>
      <c r="AC235" s="52"/>
      <c r="AD235" s="54">
        <v>0</v>
      </c>
      <c r="AE235" s="50"/>
      <c r="AF235" s="50"/>
      <c r="AG235" s="54">
        <v>2.8067000000000002E-2</v>
      </c>
      <c r="AH235" s="54">
        <v>0</v>
      </c>
      <c r="AI235" s="54">
        <v>9.4800000000000006E-4</v>
      </c>
      <c r="AJ235" s="54">
        <v>2.9014999999999999E-2</v>
      </c>
      <c r="AK235" s="52"/>
    </row>
    <row r="236" spans="1:37">
      <c r="A236" s="50" t="s">
        <v>138</v>
      </c>
      <c r="B236" s="50" t="s">
        <v>138</v>
      </c>
      <c r="C236" s="50" t="s">
        <v>138</v>
      </c>
      <c r="D236" s="50" t="s">
        <v>138</v>
      </c>
      <c r="E236" s="50" t="s">
        <v>138</v>
      </c>
      <c r="F236" s="50" t="s">
        <v>138</v>
      </c>
      <c r="G236" s="51" t="s">
        <v>138</v>
      </c>
      <c r="H236" s="51" t="s">
        <v>138</v>
      </c>
      <c r="I236" s="51" t="s">
        <v>138</v>
      </c>
      <c r="J236" s="52" t="s">
        <v>138</v>
      </c>
      <c r="K236" s="50"/>
      <c r="L236" s="50"/>
      <c r="M236" s="52" t="s">
        <v>138</v>
      </c>
      <c r="N236" s="52" t="s">
        <v>138</v>
      </c>
      <c r="O236" s="52" t="s">
        <v>138</v>
      </c>
      <c r="P236" s="52" t="s">
        <v>138</v>
      </c>
      <c r="Q236" s="52" t="s">
        <v>138</v>
      </c>
      <c r="R236" s="52"/>
      <c r="S236" s="52" t="s">
        <v>138</v>
      </c>
      <c r="T236" s="52"/>
      <c r="U236" s="52"/>
      <c r="V236" s="52" t="s">
        <v>138</v>
      </c>
      <c r="W236" s="52"/>
      <c r="X236" s="52"/>
      <c r="Y236" s="52"/>
      <c r="Z236" s="52"/>
      <c r="AA236" s="52"/>
      <c r="AB236" s="52"/>
      <c r="AC236" s="52"/>
      <c r="AD236" s="52" t="s">
        <v>138</v>
      </c>
      <c r="AE236" s="50"/>
      <c r="AF236" s="50"/>
      <c r="AG236" s="52"/>
      <c r="AH236" s="52" t="s">
        <v>138</v>
      </c>
      <c r="AI236" s="52" t="s">
        <v>138</v>
      </c>
      <c r="AJ236" s="52" t="s">
        <v>138</v>
      </c>
      <c r="AK236" s="52"/>
    </row>
    <row r="237" spans="1:37">
      <c r="A237" s="50" t="s">
        <v>164</v>
      </c>
      <c r="B237" s="50" t="s">
        <v>165</v>
      </c>
      <c r="C237" s="50" t="s">
        <v>166</v>
      </c>
      <c r="D237" s="50" t="s">
        <v>138</v>
      </c>
      <c r="E237" s="50" t="s">
        <v>138</v>
      </c>
      <c r="F237" s="50" t="s">
        <v>138</v>
      </c>
      <c r="G237" s="51">
        <v>43913</v>
      </c>
      <c r="H237" s="51">
        <v>43910</v>
      </c>
      <c r="I237" s="51">
        <v>43916</v>
      </c>
      <c r="J237" s="52">
        <v>0.25986100000000001</v>
      </c>
      <c r="K237" s="50"/>
      <c r="L237" s="50"/>
      <c r="M237" s="52">
        <v>0.25986100000000001</v>
      </c>
      <c r="N237" s="52">
        <v>0.25986100000000001</v>
      </c>
      <c r="O237" s="52">
        <v>0</v>
      </c>
      <c r="P237" s="52">
        <v>0</v>
      </c>
      <c r="Q237" s="52">
        <v>0.25986100000000001</v>
      </c>
      <c r="R237" s="52">
        <v>0.23233799999999999</v>
      </c>
      <c r="S237" s="52">
        <v>0</v>
      </c>
      <c r="T237" s="52">
        <v>0</v>
      </c>
      <c r="U237" s="52">
        <v>0.23233799999999999</v>
      </c>
      <c r="V237" s="52">
        <v>0</v>
      </c>
      <c r="W237" s="52"/>
      <c r="X237" s="52"/>
      <c r="Y237" s="52"/>
      <c r="Z237" s="52">
        <v>0</v>
      </c>
      <c r="AA237" s="52">
        <v>0</v>
      </c>
      <c r="AB237" s="52"/>
      <c r="AC237" s="52"/>
      <c r="AD237" s="52">
        <v>0</v>
      </c>
      <c r="AE237" s="50"/>
      <c r="AF237" s="50"/>
      <c r="AG237" s="52">
        <v>1.3511E-2</v>
      </c>
      <c r="AH237" s="52">
        <v>0</v>
      </c>
      <c r="AI237" s="52">
        <v>0</v>
      </c>
      <c r="AJ237" s="52">
        <v>1.3511E-2</v>
      </c>
      <c r="AK237" s="52"/>
    </row>
    <row r="238" spans="1:37">
      <c r="A238" s="50" t="s">
        <v>164</v>
      </c>
      <c r="B238" s="50" t="s">
        <v>165</v>
      </c>
      <c r="C238" s="50" t="s">
        <v>166</v>
      </c>
      <c r="D238" s="50" t="s">
        <v>138</v>
      </c>
      <c r="E238" s="50" t="s">
        <v>138</v>
      </c>
      <c r="F238" s="50" t="s">
        <v>138</v>
      </c>
      <c r="G238" s="51">
        <v>44004</v>
      </c>
      <c r="H238" s="51">
        <v>44001</v>
      </c>
      <c r="I238" s="51">
        <v>44007</v>
      </c>
      <c r="J238" s="52">
        <v>0.32006800000000002</v>
      </c>
      <c r="K238" s="50"/>
      <c r="L238" s="50"/>
      <c r="M238" s="52">
        <v>0.32006800000000002</v>
      </c>
      <c r="N238" s="52">
        <v>0.32006800000000002</v>
      </c>
      <c r="O238" s="52">
        <v>0</v>
      </c>
      <c r="P238" s="52">
        <v>0</v>
      </c>
      <c r="Q238" s="52">
        <v>0.32006800000000002</v>
      </c>
      <c r="R238" s="52">
        <v>0.28616900000000001</v>
      </c>
      <c r="S238" s="52">
        <v>0</v>
      </c>
      <c r="T238" s="52">
        <v>0</v>
      </c>
      <c r="U238" s="52">
        <v>0.28616900000000001</v>
      </c>
      <c r="V238" s="52">
        <v>0</v>
      </c>
      <c r="W238" s="52"/>
      <c r="X238" s="52"/>
      <c r="Y238" s="52"/>
      <c r="Z238" s="52">
        <v>0</v>
      </c>
      <c r="AA238" s="52">
        <v>0</v>
      </c>
      <c r="AB238" s="52"/>
      <c r="AC238" s="52"/>
      <c r="AD238" s="52">
        <v>0</v>
      </c>
      <c r="AE238" s="50"/>
      <c r="AF238" s="50"/>
      <c r="AG238" s="52">
        <v>1.6641E-2</v>
      </c>
      <c r="AH238" s="52">
        <v>0</v>
      </c>
      <c r="AI238" s="52">
        <v>0</v>
      </c>
      <c r="AJ238" s="52">
        <v>1.6641E-2</v>
      </c>
      <c r="AK238" s="52"/>
    </row>
    <row r="239" spans="1:37">
      <c r="A239" s="50" t="s">
        <v>164</v>
      </c>
      <c r="B239" s="50" t="s">
        <v>165</v>
      </c>
      <c r="C239" s="50" t="s">
        <v>166</v>
      </c>
      <c r="D239" s="50" t="s">
        <v>138</v>
      </c>
      <c r="E239" s="50" t="s">
        <v>138</v>
      </c>
      <c r="F239" s="50" t="s">
        <v>138</v>
      </c>
      <c r="G239" s="51">
        <v>44095</v>
      </c>
      <c r="H239" s="51">
        <v>44092</v>
      </c>
      <c r="I239" s="51">
        <v>44098</v>
      </c>
      <c r="J239" s="52">
        <v>0.26838699999999999</v>
      </c>
      <c r="K239" s="50"/>
      <c r="L239" s="50"/>
      <c r="M239" s="52">
        <v>0.26838699999999999</v>
      </c>
      <c r="N239" s="52">
        <v>0.26838699999999999</v>
      </c>
      <c r="O239" s="52">
        <v>0</v>
      </c>
      <c r="P239" s="52">
        <v>0</v>
      </c>
      <c r="Q239" s="52">
        <v>0.26838699999999999</v>
      </c>
      <c r="R239" s="52">
        <v>0.23996100000000001</v>
      </c>
      <c r="S239" s="52">
        <v>0</v>
      </c>
      <c r="T239" s="52">
        <v>0</v>
      </c>
      <c r="U239" s="52">
        <v>0.23996100000000001</v>
      </c>
      <c r="V239" s="52">
        <v>0</v>
      </c>
      <c r="W239" s="52"/>
      <c r="X239" s="52"/>
      <c r="Y239" s="52"/>
      <c r="Z239" s="52">
        <v>0</v>
      </c>
      <c r="AA239" s="52">
        <v>0</v>
      </c>
      <c r="AB239" s="52"/>
      <c r="AC239" s="52"/>
      <c r="AD239" s="52">
        <v>0</v>
      </c>
      <c r="AE239" s="50"/>
      <c r="AF239" s="50"/>
      <c r="AG239" s="52">
        <v>1.3953999999999999E-2</v>
      </c>
      <c r="AH239" s="52">
        <v>0</v>
      </c>
      <c r="AI239" s="52">
        <v>0</v>
      </c>
      <c r="AJ239" s="52">
        <v>1.3953999999999999E-2</v>
      </c>
      <c r="AK239" s="52"/>
    </row>
    <row r="240" spans="1:37">
      <c r="A240" s="50" t="s">
        <v>164</v>
      </c>
      <c r="B240" s="50" t="s">
        <v>165</v>
      </c>
      <c r="C240" s="50" t="s">
        <v>166</v>
      </c>
      <c r="D240" s="50" t="s">
        <v>138</v>
      </c>
      <c r="E240" s="50" t="s">
        <v>138</v>
      </c>
      <c r="F240" s="50" t="s">
        <v>138</v>
      </c>
      <c r="G240" s="51">
        <v>44186</v>
      </c>
      <c r="H240" s="51">
        <v>44183</v>
      </c>
      <c r="I240" s="51">
        <v>44189</v>
      </c>
      <c r="J240" s="52">
        <v>0.35014299999999998</v>
      </c>
      <c r="K240" s="50"/>
      <c r="L240" s="50"/>
      <c r="M240" s="52">
        <v>0.35014299999999998</v>
      </c>
      <c r="N240" s="52">
        <v>0.35014299999999998</v>
      </c>
      <c r="O240" s="52">
        <v>0</v>
      </c>
      <c r="P240" s="52">
        <v>0</v>
      </c>
      <c r="Q240" s="52">
        <v>0.35014299999999998</v>
      </c>
      <c r="R240" s="52">
        <v>0.313058</v>
      </c>
      <c r="S240" s="52">
        <v>0</v>
      </c>
      <c r="T240" s="52">
        <v>0</v>
      </c>
      <c r="U240" s="52">
        <v>0.313058</v>
      </c>
      <c r="V240" s="52">
        <v>0</v>
      </c>
      <c r="W240" s="52"/>
      <c r="X240" s="52"/>
      <c r="Y240" s="52"/>
      <c r="Z240" s="52">
        <v>0</v>
      </c>
      <c r="AA240" s="52">
        <v>0</v>
      </c>
      <c r="AB240" s="52"/>
      <c r="AC240" s="52"/>
      <c r="AD240" s="52">
        <v>0</v>
      </c>
      <c r="AE240" s="50"/>
      <c r="AF240" s="50"/>
      <c r="AG240" s="52">
        <v>1.8204999999999999E-2</v>
      </c>
      <c r="AH240" s="52">
        <v>0</v>
      </c>
      <c r="AI240" s="52">
        <v>0</v>
      </c>
      <c r="AJ240" s="52">
        <v>1.8204999999999999E-2</v>
      </c>
      <c r="AK240" s="52"/>
    </row>
    <row r="241" spans="1:37" ht="13">
      <c r="A241" s="53" t="s">
        <v>83</v>
      </c>
      <c r="B241" s="50" t="s">
        <v>138</v>
      </c>
      <c r="C241" s="50" t="s">
        <v>138</v>
      </c>
      <c r="D241" s="50" t="s">
        <v>138</v>
      </c>
      <c r="E241" s="50" t="s">
        <v>138</v>
      </c>
      <c r="F241" s="50" t="s">
        <v>138</v>
      </c>
      <c r="G241" s="51" t="s">
        <v>138</v>
      </c>
      <c r="H241" s="51" t="s">
        <v>138</v>
      </c>
      <c r="I241" s="51" t="s">
        <v>138</v>
      </c>
      <c r="J241" s="54">
        <v>1.1984590000000002</v>
      </c>
      <c r="K241" s="50"/>
      <c r="L241" s="50"/>
      <c r="M241" s="54">
        <v>1.1984590000000002</v>
      </c>
      <c r="N241" s="54">
        <v>1.1984590000000002</v>
      </c>
      <c r="O241" s="54">
        <v>0</v>
      </c>
      <c r="P241" s="54">
        <v>0</v>
      </c>
      <c r="Q241" s="54">
        <v>1.1984590000000002</v>
      </c>
      <c r="R241" s="54">
        <v>1.071526</v>
      </c>
      <c r="S241" s="54">
        <v>0</v>
      </c>
      <c r="T241" s="54">
        <v>0</v>
      </c>
      <c r="U241" s="54">
        <v>1.071526</v>
      </c>
      <c r="V241" s="54">
        <v>0</v>
      </c>
      <c r="W241" s="52"/>
      <c r="X241" s="52"/>
      <c r="Y241" s="52"/>
      <c r="Z241" s="54">
        <v>0</v>
      </c>
      <c r="AA241" s="54">
        <v>0</v>
      </c>
      <c r="AB241" s="52"/>
      <c r="AC241" s="52"/>
      <c r="AD241" s="54">
        <v>0</v>
      </c>
      <c r="AE241" s="50"/>
      <c r="AF241" s="50"/>
      <c r="AG241" s="54">
        <v>6.2310999999999998E-2</v>
      </c>
      <c r="AH241" s="54">
        <v>0</v>
      </c>
      <c r="AI241" s="54">
        <v>0</v>
      </c>
      <c r="AJ241" s="54">
        <v>6.2310999999999998E-2</v>
      </c>
      <c r="AK241" s="52"/>
    </row>
    <row r="242" spans="1:37">
      <c r="A242" s="50" t="s">
        <v>138</v>
      </c>
      <c r="B242" s="50" t="s">
        <v>138</v>
      </c>
      <c r="C242" s="50" t="s">
        <v>138</v>
      </c>
      <c r="D242" s="50" t="s">
        <v>138</v>
      </c>
      <c r="E242" s="50" t="s">
        <v>138</v>
      </c>
      <c r="F242" s="50" t="s">
        <v>138</v>
      </c>
      <c r="G242" s="51" t="s">
        <v>138</v>
      </c>
      <c r="H242" s="51" t="s">
        <v>138</v>
      </c>
      <c r="I242" s="51" t="s">
        <v>138</v>
      </c>
      <c r="J242" s="52" t="s">
        <v>138</v>
      </c>
      <c r="K242" s="50"/>
      <c r="L242" s="50"/>
      <c r="M242" s="52" t="s">
        <v>138</v>
      </c>
      <c r="N242" s="52" t="s">
        <v>138</v>
      </c>
      <c r="O242" s="52" t="s">
        <v>138</v>
      </c>
      <c r="P242" s="52" t="s">
        <v>138</v>
      </c>
      <c r="Q242" s="52" t="s">
        <v>138</v>
      </c>
      <c r="R242" s="52"/>
      <c r="S242" s="52" t="s">
        <v>138</v>
      </c>
      <c r="T242" s="52"/>
      <c r="U242" s="52"/>
      <c r="V242" s="52" t="s">
        <v>138</v>
      </c>
      <c r="W242" s="52"/>
      <c r="X242" s="52"/>
      <c r="Y242" s="52"/>
      <c r="Z242" s="52"/>
      <c r="AA242" s="52"/>
      <c r="AB242" s="52"/>
      <c r="AC242" s="52"/>
      <c r="AD242" s="52" t="s">
        <v>138</v>
      </c>
      <c r="AE242" s="50"/>
      <c r="AF242" s="50"/>
      <c r="AG242" s="52"/>
      <c r="AH242" s="52" t="s">
        <v>138</v>
      </c>
      <c r="AI242" s="52" t="s">
        <v>138</v>
      </c>
      <c r="AJ242" s="52" t="s">
        <v>138</v>
      </c>
      <c r="AK242" s="52"/>
    </row>
    <row r="243" spans="1:37">
      <c r="A243" s="50" t="s">
        <v>167</v>
      </c>
      <c r="B243" s="50" t="s">
        <v>168</v>
      </c>
      <c r="C243" s="50" t="s">
        <v>169</v>
      </c>
      <c r="D243" s="50" t="s">
        <v>138</v>
      </c>
      <c r="E243" s="50" t="s">
        <v>138</v>
      </c>
      <c r="F243" s="50" t="s">
        <v>138</v>
      </c>
      <c r="G243" s="51">
        <v>43913</v>
      </c>
      <c r="H243" s="51">
        <v>43910</v>
      </c>
      <c r="I243" s="51">
        <v>43916</v>
      </c>
      <c r="J243" s="52">
        <v>0.61848400000000003</v>
      </c>
      <c r="K243" s="50"/>
      <c r="L243" s="50"/>
      <c r="M243" s="52">
        <v>0.61848400000000003</v>
      </c>
      <c r="N243" s="52">
        <v>0.61848400000000003</v>
      </c>
      <c r="O243" s="52">
        <v>0</v>
      </c>
      <c r="P243" s="52">
        <v>0</v>
      </c>
      <c r="Q243" s="52">
        <v>0.61848400000000003</v>
      </c>
      <c r="R243" s="52">
        <v>0.56272599999999995</v>
      </c>
      <c r="S243" s="52">
        <v>0</v>
      </c>
      <c r="T243" s="52">
        <v>0</v>
      </c>
      <c r="U243" s="52">
        <v>0.56272599999999995</v>
      </c>
      <c r="V243" s="52">
        <v>0</v>
      </c>
      <c r="W243" s="52"/>
      <c r="X243" s="52"/>
      <c r="Y243" s="52"/>
      <c r="Z243" s="52">
        <v>0</v>
      </c>
      <c r="AA243" s="52">
        <v>0</v>
      </c>
      <c r="AB243" s="52"/>
      <c r="AC243" s="52"/>
      <c r="AD243" s="52">
        <v>0</v>
      </c>
      <c r="AE243" s="50"/>
      <c r="AF243" s="50"/>
      <c r="AG243" s="52">
        <v>1.2619E-2</v>
      </c>
      <c r="AH243" s="52">
        <v>0</v>
      </c>
      <c r="AI243" s="52">
        <v>0</v>
      </c>
      <c r="AJ243" s="52">
        <v>1.2619E-2</v>
      </c>
      <c r="AK243" s="52"/>
    </row>
    <row r="244" spans="1:37">
      <c r="A244" s="50" t="s">
        <v>167</v>
      </c>
      <c r="B244" s="50" t="s">
        <v>168</v>
      </c>
      <c r="C244" s="50" t="s">
        <v>169</v>
      </c>
      <c r="D244" s="50" t="s">
        <v>138</v>
      </c>
      <c r="E244" s="50" t="s">
        <v>138</v>
      </c>
      <c r="F244" s="50" t="s">
        <v>138</v>
      </c>
      <c r="G244" s="51">
        <v>44004</v>
      </c>
      <c r="H244" s="51">
        <v>44001</v>
      </c>
      <c r="I244" s="51">
        <v>44007</v>
      </c>
      <c r="J244" s="52">
        <v>0.356956</v>
      </c>
      <c r="K244" s="50"/>
      <c r="L244" s="50"/>
      <c r="M244" s="52">
        <v>0.356956</v>
      </c>
      <c r="N244" s="52">
        <v>0.356956</v>
      </c>
      <c r="O244" s="52">
        <v>0</v>
      </c>
      <c r="P244" s="52">
        <v>0</v>
      </c>
      <c r="Q244" s="52">
        <v>0.356956</v>
      </c>
      <c r="R244" s="52">
        <v>0.32477499999999998</v>
      </c>
      <c r="S244" s="52">
        <v>0</v>
      </c>
      <c r="T244" s="52">
        <v>0</v>
      </c>
      <c r="U244" s="52">
        <v>0.32477499999999998</v>
      </c>
      <c r="V244" s="52">
        <v>0</v>
      </c>
      <c r="W244" s="52"/>
      <c r="X244" s="52"/>
      <c r="Y244" s="52"/>
      <c r="Z244" s="52">
        <v>0</v>
      </c>
      <c r="AA244" s="52">
        <v>0</v>
      </c>
      <c r="AB244" s="52"/>
      <c r="AC244" s="52"/>
      <c r="AD244" s="52">
        <v>0</v>
      </c>
      <c r="AE244" s="50"/>
      <c r="AF244" s="50"/>
      <c r="AG244" s="52">
        <v>7.2830000000000004E-3</v>
      </c>
      <c r="AH244" s="52">
        <v>0</v>
      </c>
      <c r="AI244" s="52">
        <v>0</v>
      </c>
      <c r="AJ244" s="52">
        <v>7.2830000000000004E-3</v>
      </c>
      <c r="AK244" s="52"/>
    </row>
    <row r="245" spans="1:37">
      <c r="A245" s="50" t="s">
        <v>167</v>
      </c>
      <c r="B245" s="50" t="s">
        <v>168</v>
      </c>
      <c r="C245" s="50" t="s">
        <v>169</v>
      </c>
      <c r="D245" s="50" t="s">
        <v>138</v>
      </c>
      <c r="E245" s="50" t="s">
        <v>138</v>
      </c>
      <c r="F245" s="50" t="s">
        <v>138</v>
      </c>
      <c r="G245" s="51">
        <v>44095</v>
      </c>
      <c r="H245" s="51">
        <v>44092</v>
      </c>
      <c r="I245" s="51">
        <v>44098</v>
      </c>
      <c r="J245" s="52">
        <v>0.31929200000000002</v>
      </c>
      <c r="K245" s="50"/>
      <c r="L245" s="50"/>
      <c r="M245" s="52">
        <v>0.31929200000000002</v>
      </c>
      <c r="N245" s="52">
        <v>0.31929200000000002</v>
      </c>
      <c r="O245" s="52">
        <v>0</v>
      </c>
      <c r="P245" s="52">
        <v>0</v>
      </c>
      <c r="Q245" s="52">
        <v>0.31929200000000002</v>
      </c>
      <c r="R245" s="52">
        <v>0.29050700000000002</v>
      </c>
      <c r="S245" s="52">
        <v>0</v>
      </c>
      <c r="T245" s="52">
        <v>0</v>
      </c>
      <c r="U245" s="52">
        <v>0.29050700000000002</v>
      </c>
      <c r="V245" s="52">
        <v>0</v>
      </c>
      <c r="W245" s="52"/>
      <c r="X245" s="52"/>
      <c r="Y245" s="52"/>
      <c r="Z245" s="52">
        <v>0</v>
      </c>
      <c r="AA245" s="52">
        <v>0</v>
      </c>
      <c r="AB245" s="52"/>
      <c r="AC245" s="52"/>
      <c r="AD245" s="52">
        <v>0</v>
      </c>
      <c r="AE245" s="50"/>
      <c r="AF245" s="50"/>
      <c r="AG245" s="52">
        <v>6.515E-3</v>
      </c>
      <c r="AH245" s="52">
        <v>0</v>
      </c>
      <c r="AI245" s="52">
        <v>0</v>
      </c>
      <c r="AJ245" s="52">
        <v>6.515E-3</v>
      </c>
      <c r="AK245" s="52"/>
    </row>
    <row r="246" spans="1:37">
      <c r="A246" s="50" t="s">
        <v>167</v>
      </c>
      <c r="B246" s="50" t="s">
        <v>168</v>
      </c>
      <c r="C246" s="50" t="s">
        <v>169</v>
      </c>
      <c r="D246" s="50" t="s">
        <v>138</v>
      </c>
      <c r="E246" s="50" t="s">
        <v>138</v>
      </c>
      <c r="F246" s="50" t="s">
        <v>138</v>
      </c>
      <c r="G246" s="51">
        <v>44186</v>
      </c>
      <c r="H246" s="51">
        <v>44183</v>
      </c>
      <c r="I246" s="51">
        <v>44189</v>
      </c>
      <c r="J246" s="52">
        <v>0.33612300000000001</v>
      </c>
      <c r="K246" s="50"/>
      <c r="L246" s="50"/>
      <c r="M246" s="52">
        <v>0.33612300000000001</v>
      </c>
      <c r="N246" s="52">
        <v>0.33612300000000001</v>
      </c>
      <c r="O246" s="52">
        <v>0</v>
      </c>
      <c r="P246" s="52">
        <v>0</v>
      </c>
      <c r="Q246" s="52">
        <v>0.33612300000000001</v>
      </c>
      <c r="R246" s="52">
        <v>0.30581999999999998</v>
      </c>
      <c r="S246" s="52">
        <v>0</v>
      </c>
      <c r="T246" s="52">
        <v>0</v>
      </c>
      <c r="U246" s="52">
        <v>0.30581999999999998</v>
      </c>
      <c r="V246" s="52">
        <v>0</v>
      </c>
      <c r="W246" s="52"/>
      <c r="X246" s="52"/>
      <c r="Y246" s="52"/>
      <c r="Z246" s="52">
        <v>0</v>
      </c>
      <c r="AA246" s="52">
        <v>0</v>
      </c>
      <c r="AB246" s="52"/>
      <c r="AC246" s="52"/>
      <c r="AD246" s="52">
        <v>0</v>
      </c>
      <c r="AE246" s="50"/>
      <c r="AF246" s="50"/>
      <c r="AG246" s="52">
        <v>6.8580000000000004E-3</v>
      </c>
      <c r="AH246" s="52">
        <v>0</v>
      </c>
      <c r="AI246" s="52">
        <v>0</v>
      </c>
      <c r="AJ246" s="52">
        <v>6.8580000000000004E-3</v>
      </c>
      <c r="AK246" s="52"/>
    </row>
    <row r="247" spans="1:37" ht="13">
      <c r="A247" s="53" t="s">
        <v>83</v>
      </c>
      <c r="B247" s="50" t="s">
        <v>138</v>
      </c>
      <c r="C247" s="50" t="s">
        <v>138</v>
      </c>
      <c r="D247" s="50" t="s">
        <v>138</v>
      </c>
      <c r="E247" s="50" t="s">
        <v>138</v>
      </c>
      <c r="F247" s="50" t="s">
        <v>138</v>
      </c>
      <c r="G247" s="51" t="s">
        <v>138</v>
      </c>
      <c r="H247" s="51" t="s">
        <v>138</v>
      </c>
      <c r="I247" s="51" t="s">
        <v>138</v>
      </c>
      <c r="J247" s="54">
        <v>1.6308550000000002</v>
      </c>
      <c r="K247" s="50"/>
      <c r="L247" s="50"/>
      <c r="M247" s="54">
        <v>1.6308550000000002</v>
      </c>
      <c r="N247" s="54">
        <v>1.6308550000000002</v>
      </c>
      <c r="O247" s="54">
        <v>0</v>
      </c>
      <c r="P247" s="54">
        <v>0</v>
      </c>
      <c r="Q247" s="54">
        <v>1.6308550000000002</v>
      </c>
      <c r="R247" s="54">
        <v>1.4838279999999999</v>
      </c>
      <c r="S247" s="54">
        <v>0</v>
      </c>
      <c r="T247" s="54">
        <v>0</v>
      </c>
      <c r="U247" s="54">
        <v>1.4838279999999999</v>
      </c>
      <c r="V247" s="54">
        <v>0</v>
      </c>
      <c r="W247" s="52"/>
      <c r="X247" s="52"/>
      <c r="Y247" s="52"/>
      <c r="Z247" s="54">
        <v>0</v>
      </c>
      <c r="AA247" s="54">
        <v>0</v>
      </c>
      <c r="AB247" s="52"/>
      <c r="AC247" s="52"/>
      <c r="AD247" s="54">
        <v>0</v>
      </c>
      <c r="AE247" s="50"/>
      <c r="AF247" s="50"/>
      <c r="AG247" s="54">
        <v>3.3274999999999999E-2</v>
      </c>
      <c r="AH247" s="54">
        <v>0</v>
      </c>
      <c r="AI247" s="54">
        <v>0</v>
      </c>
      <c r="AJ247" s="54">
        <v>3.3274999999999999E-2</v>
      </c>
      <c r="AK247" s="52"/>
    </row>
    <row r="248" spans="1:37">
      <c r="A248" s="50" t="s">
        <v>138</v>
      </c>
      <c r="B248" s="50" t="s">
        <v>138</v>
      </c>
      <c r="C248" s="50" t="s">
        <v>138</v>
      </c>
      <c r="D248" s="50" t="s">
        <v>138</v>
      </c>
      <c r="E248" s="50" t="s">
        <v>138</v>
      </c>
      <c r="F248" s="50" t="s">
        <v>138</v>
      </c>
      <c r="G248" s="51" t="s">
        <v>138</v>
      </c>
      <c r="H248" s="51" t="s">
        <v>138</v>
      </c>
      <c r="I248" s="51" t="s">
        <v>138</v>
      </c>
      <c r="J248" s="52" t="s">
        <v>138</v>
      </c>
      <c r="K248" s="50"/>
      <c r="L248" s="50"/>
      <c r="M248" s="52" t="s">
        <v>138</v>
      </c>
      <c r="N248" s="52" t="s">
        <v>138</v>
      </c>
      <c r="O248" s="52" t="s">
        <v>138</v>
      </c>
      <c r="P248" s="52" t="s">
        <v>138</v>
      </c>
      <c r="Q248" s="52" t="s">
        <v>138</v>
      </c>
      <c r="R248" s="52"/>
      <c r="S248" s="52" t="s">
        <v>138</v>
      </c>
      <c r="T248" s="52"/>
      <c r="U248" s="52"/>
      <c r="V248" s="52" t="s">
        <v>138</v>
      </c>
      <c r="W248" s="52"/>
      <c r="X248" s="52"/>
      <c r="Y248" s="52"/>
      <c r="Z248" s="52"/>
      <c r="AA248" s="52"/>
      <c r="AB248" s="52"/>
      <c r="AC248" s="52"/>
      <c r="AD248" s="52" t="s">
        <v>138</v>
      </c>
      <c r="AE248" s="50"/>
      <c r="AF248" s="50"/>
      <c r="AG248" s="52"/>
      <c r="AH248" s="52" t="s">
        <v>138</v>
      </c>
      <c r="AI248" s="52" t="s">
        <v>138</v>
      </c>
      <c r="AJ248" s="52" t="s">
        <v>138</v>
      </c>
      <c r="AK248" s="52"/>
    </row>
    <row r="249" spans="1:37">
      <c r="A249" s="50" t="s">
        <v>170</v>
      </c>
      <c r="B249" s="50" t="s">
        <v>171</v>
      </c>
      <c r="C249" s="50" t="s">
        <v>172</v>
      </c>
      <c r="D249" s="50" t="s">
        <v>138</v>
      </c>
      <c r="E249" s="50" t="s">
        <v>138</v>
      </c>
      <c r="F249" s="50" t="s">
        <v>138</v>
      </c>
      <c r="G249" s="51">
        <v>43913</v>
      </c>
      <c r="H249" s="51">
        <v>43910</v>
      </c>
      <c r="I249" s="51">
        <v>43916</v>
      </c>
      <c r="J249" s="52">
        <v>0.26346900000000001</v>
      </c>
      <c r="K249" s="50"/>
      <c r="L249" s="50"/>
      <c r="M249" s="52">
        <v>0.26346900000000001</v>
      </c>
      <c r="N249" s="52">
        <v>0.26346900000000001</v>
      </c>
      <c r="O249" s="52">
        <v>0</v>
      </c>
      <c r="P249" s="52">
        <v>0</v>
      </c>
      <c r="Q249" s="52">
        <v>0.26346900000000001</v>
      </c>
      <c r="R249" s="52">
        <v>0.22118499999999999</v>
      </c>
      <c r="S249" s="52">
        <v>0</v>
      </c>
      <c r="T249" s="52">
        <v>0</v>
      </c>
      <c r="U249" s="52">
        <v>0.22118499999999999</v>
      </c>
      <c r="V249" s="52">
        <v>0</v>
      </c>
      <c r="W249" s="52"/>
      <c r="X249" s="52"/>
      <c r="Y249" s="52"/>
      <c r="Z249" s="52">
        <v>0</v>
      </c>
      <c r="AA249" s="52">
        <v>0</v>
      </c>
      <c r="AB249" s="52"/>
      <c r="AC249" s="52"/>
      <c r="AD249" s="52">
        <v>0</v>
      </c>
      <c r="AE249" s="50"/>
      <c r="AF249" s="50"/>
      <c r="AG249" s="52">
        <v>7.5669999999999999E-3</v>
      </c>
      <c r="AH249" s="52">
        <v>0</v>
      </c>
      <c r="AI249" s="52">
        <v>0</v>
      </c>
      <c r="AJ249" s="52">
        <v>7.5669999999999999E-3</v>
      </c>
      <c r="AK249" s="52"/>
    </row>
    <row r="250" spans="1:37">
      <c r="A250" s="50" t="s">
        <v>170</v>
      </c>
      <c r="B250" s="50" t="s">
        <v>171</v>
      </c>
      <c r="C250" s="50" t="s">
        <v>172</v>
      </c>
      <c r="D250" s="50" t="s">
        <v>138</v>
      </c>
      <c r="E250" s="50" t="s">
        <v>138</v>
      </c>
      <c r="F250" s="50" t="s">
        <v>138</v>
      </c>
      <c r="G250" s="51">
        <v>44004</v>
      </c>
      <c r="H250" s="51">
        <v>44001</v>
      </c>
      <c r="I250" s="51">
        <v>44007</v>
      </c>
      <c r="J250" s="52">
        <v>0.330405</v>
      </c>
      <c r="K250" s="50"/>
      <c r="L250" s="50"/>
      <c r="M250" s="52">
        <v>0.330405</v>
      </c>
      <c r="N250" s="52">
        <v>0.330405</v>
      </c>
      <c r="O250" s="52">
        <v>0</v>
      </c>
      <c r="P250" s="52">
        <v>0</v>
      </c>
      <c r="Q250" s="52">
        <v>0.330405</v>
      </c>
      <c r="R250" s="52">
        <v>0.27737899999999999</v>
      </c>
      <c r="S250" s="52">
        <v>0</v>
      </c>
      <c r="T250" s="52">
        <v>0</v>
      </c>
      <c r="U250" s="52">
        <v>0.27737899999999999</v>
      </c>
      <c r="V250" s="52">
        <v>0</v>
      </c>
      <c r="W250" s="52"/>
      <c r="X250" s="52"/>
      <c r="Y250" s="52"/>
      <c r="Z250" s="52">
        <v>0</v>
      </c>
      <c r="AA250" s="52">
        <v>0</v>
      </c>
      <c r="AB250" s="52"/>
      <c r="AC250" s="52"/>
      <c r="AD250" s="52">
        <v>0</v>
      </c>
      <c r="AE250" s="50"/>
      <c r="AF250" s="50"/>
      <c r="AG250" s="52">
        <v>9.4900000000000002E-3</v>
      </c>
      <c r="AH250" s="52">
        <v>0</v>
      </c>
      <c r="AI250" s="52">
        <v>0</v>
      </c>
      <c r="AJ250" s="52">
        <v>9.4900000000000002E-3</v>
      </c>
      <c r="AK250" s="52"/>
    </row>
    <row r="251" spans="1:37">
      <c r="A251" s="50" t="s">
        <v>170</v>
      </c>
      <c r="B251" s="50" t="s">
        <v>171</v>
      </c>
      <c r="C251" s="50" t="s">
        <v>172</v>
      </c>
      <c r="D251" s="50" t="s">
        <v>138</v>
      </c>
      <c r="E251" s="50" t="s">
        <v>138</v>
      </c>
      <c r="F251" s="50" t="s">
        <v>138</v>
      </c>
      <c r="G251" s="51">
        <v>44095</v>
      </c>
      <c r="H251" s="51">
        <v>44092</v>
      </c>
      <c r="I251" s="51">
        <v>44098</v>
      </c>
      <c r="J251" s="52">
        <v>0.27289799999999997</v>
      </c>
      <c r="K251" s="50"/>
      <c r="L251" s="50"/>
      <c r="M251" s="52">
        <v>0.27289799999999997</v>
      </c>
      <c r="N251" s="52">
        <v>0.27289799999999997</v>
      </c>
      <c r="O251" s="52">
        <v>0</v>
      </c>
      <c r="P251" s="52">
        <v>0</v>
      </c>
      <c r="Q251" s="52">
        <v>0.27289799999999997</v>
      </c>
      <c r="R251" s="52">
        <v>0.229101</v>
      </c>
      <c r="S251" s="52">
        <v>0</v>
      </c>
      <c r="T251" s="52">
        <v>0</v>
      </c>
      <c r="U251" s="52">
        <v>0.229101</v>
      </c>
      <c r="V251" s="52">
        <v>0</v>
      </c>
      <c r="W251" s="52"/>
      <c r="X251" s="52"/>
      <c r="Y251" s="52"/>
      <c r="Z251" s="52">
        <v>0</v>
      </c>
      <c r="AA251" s="52">
        <v>0</v>
      </c>
      <c r="AB251" s="52"/>
      <c r="AC251" s="52"/>
      <c r="AD251" s="52">
        <v>0</v>
      </c>
      <c r="AE251" s="50"/>
      <c r="AF251" s="50"/>
      <c r="AG251" s="52">
        <v>7.8379999999999995E-3</v>
      </c>
      <c r="AH251" s="52">
        <v>0</v>
      </c>
      <c r="AI251" s="52">
        <v>0</v>
      </c>
      <c r="AJ251" s="52">
        <v>7.8379999999999995E-3</v>
      </c>
      <c r="AK251" s="52"/>
    </row>
    <row r="252" spans="1:37">
      <c r="A252" s="50" t="s">
        <v>170</v>
      </c>
      <c r="B252" s="50" t="s">
        <v>171</v>
      </c>
      <c r="C252" s="50" t="s">
        <v>172</v>
      </c>
      <c r="D252" s="50" t="s">
        <v>138</v>
      </c>
      <c r="E252" s="50" t="s">
        <v>138</v>
      </c>
      <c r="F252" s="50" t="s">
        <v>138</v>
      </c>
      <c r="G252" s="51">
        <v>44186</v>
      </c>
      <c r="H252" s="51">
        <v>44183</v>
      </c>
      <c r="I252" s="51">
        <v>44189</v>
      </c>
      <c r="J252" s="52">
        <v>0.31106299999999998</v>
      </c>
      <c r="K252" s="50"/>
      <c r="L252" s="50"/>
      <c r="M252" s="52">
        <v>0.31106299999999998</v>
      </c>
      <c r="N252" s="52">
        <v>0.31106299999999998</v>
      </c>
      <c r="O252" s="52">
        <v>0</v>
      </c>
      <c r="P252" s="52">
        <v>0</v>
      </c>
      <c r="Q252" s="52">
        <v>0.31106299999999998</v>
      </c>
      <c r="R252" s="52">
        <v>0.26114100000000001</v>
      </c>
      <c r="S252" s="52">
        <v>0</v>
      </c>
      <c r="T252" s="52">
        <v>0</v>
      </c>
      <c r="U252" s="52">
        <v>0.26114100000000001</v>
      </c>
      <c r="V252" s="52">
        <v>0</v>
      </c>
      <c r="W252" s="52"/>
      <c r="X252" s="52"/>
      <c r="Y252" s="52"/>
      <c r="Z252" s="52">
        <v>0</v>
      </c>
      <c r="AA252" s="52">
        <v>0</v>
      </c>
      <c r="AB252" s="52"/>
      <c r="AC252" s="52"/>
      <c r="AD252" s="52">
        <v>0</v>
      </c>
      <c r="AE252" s="50"/>
      <c r="AF252" s="50"/>
      <c r="AG252" s="52">
        <v>8.9339999999999992E-3</v>
      </c>
      <c r="AH252" s="52">
        <v>0</v>
      </c>
      <c r="AI252" s="52">
        <v>0</v>
      </c>
      <c r="AJ252" s="52">
        <v>8.9339999999999992E-3</v>
      </c>
      <c r="AK252" s="52"/>
    </row>
    <row r="253" spans="1:37" ht="13">
      <c r="A253" s="53" t="s">
        <v>83</v>
      </c>
      <c r="B253" s="50" t="s">
        <v>138</v>
      </c>
      <c r="C253" s="50" t="s">
        <v>138</v>
      </c>
      <c r="D253" s="50" t="s">
        <v>138</v>
      </c>
      <c r="E253" s="50" t="s">
        <v>138</v>
      </c>
      <c r="F253" s="50" t="s">
        <v>138</v>
      </c>
      <c r="G253" s="51" t="s">
        <v>138</v>
      </c>
      <c r="H253" s="51" t="s">
        <v>138</v>
      </c>
      <c r="I253" s="51" t="s">
        <v>138</v>
      </c>
      <c r="J253" s="54">
        <v>1.177835</v>
      </c>
      <c r="K253" s="50"/>
      <c r="L253" s="50"/>
      <c r="M253" s="54">
        <v>1.177835</v>
      </c>
      <c r="N253" s="54">
        <v>1.177835</v>
      </c>
      <c r="O253" s="54">
        <v>0</v>
      </c>
      <c r="P253" s="54">
        <v>0</v>
      </c>
      <c r="Q253" s="54">
        <v>1.177835</v>
      </c>
      <c r="R253" s="54">
        <v>0.98880600000000007</v>
      </c>
      <c r="S253" s="54">
        <v>0</v>
      </c>
      <c r="T253" s="54">
        <v>0</v>
      </c>
      <c r="U253" s="54">
        <v>0.98880600000000007</v>
      </c>
      <c r="V253" s="54">
        <v>0</v>
      </c>
      <c r="W253" s="52"/>
      <c r="X253" s="52"/>
      <c r="Y253" s="52"/>
      <c r="Z253" s="54">
        <v>0</v>
      </c>
      <c r="AA253" s="54">
        <v>0</v>
      </c>
      <c r="AB253" s="52"/>
      <c r="AC253" s="52"/>
      <c r="AD253" s="54">
        <v>0</v>
      </c>
      <c r="AE253" s="50"/>
      <c r="AF253" s="50"/>
      <c r="AG253" s="54">
        <v>3.3828999999999998E-2</v>
      </c>
      <c r="AH253" s="54">
        <v>0</v>
      </c>
      <c r="AI253" s="54">
        <v>0</v>
      </c>
      <c r="AJ253" s="54">
        <v>3.3828999999999998E-2</v>
      </c>
      <c r="AK253" s="52"/>
    </row>
    <row r="254" spans="1:37">
      <c r="A254" s="50" t="s">
        <v>138</v>
      </c>
      <c r="B254" s="50" t="s">
        <v>138</v>
      </c>
      <c r="C254" s="50" t="s">
        <v>138</v>
      </c>
      <c r="D254" s="50" t="s">
        <v>138</v>
      </c>
      <c r="E254" s="50" t="s">
        <v>138</v>
      </c>
      <c r="F254" s="50" t="s">
        <v>138</v>
      </c>
      <c r="G254" s="51" t="s">
        <v>138</v>
      </c>
      <c r="H254" s="51" t="s">
        <v>138</v>
      </c>
      <c r="I254" s="51" t="s">
        <v>138</v>
      </c>
      <c r="J254" s="52" t="s">
        <v>138</v>
      </c>
      <c r="K254" s="50"/>
      <c r="L254" s="50"/>
      <c r="M254" s="52" t="s">
        <v>138</v>
      </c>
      <c r="N254" s="52" t="s">
        <v>138</v>
      </c>
      <c r="O254" s="52" t="s">
        <v>138</v>
      </c>
      <c r="P254" s="52" t="s">
        <v>138</v>
      </c>
      <c r="Q254" s="52" t="s">
        <v>138</v>
      </c>
      <c r="R254" s="52"/>
      <c r="S254" s="52" t="s">
        <v>138</v>
      </c>
      <c r="T254" s="52" t="s">
        <v>138</v>
      </c>
      <c r="U254" s="52" t="s">
        <v>138</v>
      </c>
      <c r="V254" s="52" t="s">
        <v>138</v>
      </c>
      <c r="W254" s="52"/>
      <c r="X254" s="52"/>
      <c r="Y254" s="52"/>
      <c r="Z254" s="52" t="s">
        <v>138</v>
      </c>
      <c r="AA254" s="52" t="s">
        <v>138</v>
      </c>
      <c r="AB254" s="52"/>
      <c r="AC254" s="52"/>
      <c r="AD254" s="52" t="s">
        <v>138</v>
      </c>
      <c r="AE254" s="50"/>
      <c r="AF254" s="50"/>
      <c r="AG254" s="52" t="s">
        <v>138</v>
      </c>
      <c r="AH254" s="52" t="s">
        <v>138</v>
      </c>
      <c r="AI254" s="52" t="s">
        <v>138</v>
      </c>
      <c r="AJ254" s="52" t="s">
        <v>138</v>
      </c>
      <c r="AK254" s="50"/>
    </row>
    <row r="255" spans="1:37" ht="38.25" customHeight="1">
      <c r="A255" s="63" t="s">
        <v>173</v>
      </c>
      <c r="B255" s="63"/>
      <c r="C255" s="63"/>
      <c r="D255" s="63"/>
      <c r="E255" s="63"/>
      <c r="F255" s="63"/>
      <c r="G255" s="63"/>
      <c r="H255" s="63"/>
      <c r="I255" s="51" t="s">
        <v>138</v>
      </c>
      <c r="J255" s="52" t="s">
        <v>138</v>
      </c>
      <c r="K255" s="50"/>
      <c r="L255" s="50"/>
      <c r="M255" s="52" t="s">
        <v>138</v>
      </c>
      <c r="N255" s="52" t="s">
        <v>138</v>
      </c>
      <c r="O255" s="52" t="s">
        <v>138</v>
      </c>
      <c r="P255" s="52" t="s">
        <v>138</v>
      </c>
      <c r="Q255" s="52" t="s">
        <v>138</v>
      </c>
      <c r="R255" s="52"/>
      <c r="S255" s="52" t="s">
        <v>138</v>
      </c>
      <c r="T255" s="52" t="s">
        <v>138</v>
      </c>
      <c r="U255" s="52" t="s">
        <v>138</v>
      </c>
      <c r="V255" s="52" t="s">
        <v>138</v>
      </c>
      <c r="W255" s="52"/>
      <c r="X255" s="52"/>
      <c r="Y255" s="52"/>
      <c r="Z255" s="52" t="s">
        <v>138</v>
      </c>
      <c r="AA255" s="52" t="s">
        <v>138</v>
      </c>
      <c r="AB255" s="52"/>
      <c r="AC255" s="52"/>
      <c r="AD255" s="52" t="s">
        <v>138</v>
      </c>
      <c r="AE255" s="50"/>
      <c r="AF255" s="50"/>
      <c r="AG255" s="52" t="s">
        <v>138</v>
      </c>
      <c r="AH255" s="52" t="s">
        <v>138</v>
      </c>
      <c r="AI255" s="52" t="s">
        <v>138</v>
      </c>
      <c r="AJ255" s="52" t="s">
        <v>138</v>
      </c>
      <c r="AK255" s="50"/>
    </row>
    <row r="256" spans="1:37" ht="23.25" customHeight="1">
      <c r="A256" s="64" t="s">
        <v>174</v>
      </c>
      <c r="B256" s="64"/>
      <c r="C256" s="64"/>
      <c r="D256" s="64"/>
      <c r="E256" s="64"/>
      <c r="F256" s="64"/>
      <c r="G256" s="64"/>
      <c r="H256" s="64"/>
    </row>
    <row r="257" spans="1:8" ht="87" customHeight="1">
      <c r="A257" s="57" t="s">
        <v>175</v>
      </c>
      <c r="B257" s="57"/>
      <c r="C257" s="57"/>
      <c r="D257" s="57"/>
      <c r="E257" s="57"/>
      <c r="F257" s="57"/>
      <c r="G257" s="57"/>
      <c r="H257" s="57"/>
    </row>
  </sheetData>
  <mergeCells count="6">
    <mergeCell ref="A6:M8"/>
    <mergeCell ref="A10:J10"/>
    <mergeCell ref="K12:M12"/>
    <mergeCell ref="A255:H255"/>
    <mergeCell ref="A256:H256"/>
    <mergeCell ref="A257:H257"/>
  </mergeCells>
  <phoneticPr fontId="0" type="noConversion"/>
  <printOptions gridLines="1"/>
  <pageMargins left="0.25" right="0.25" top="1" bottom="1" header="0.5" footer="0.5"/>
  <pageSetup scale="60" orientation="landscape" r:id="rId1"/>
  <headerFooter alignWithMargins="0">
    <oddHeader>&amp;C&amp;"Arial,Bold"PRIMARY LAYOUT
2020 YEAR-END TAX REPORTING INFORMATION</oddHeader>
    <oddFooter>&amp;L&amp;1#&amp;"Calibri"&amp;10&amp;K008000NTAC:3NS-20</oddFooter>
  </headerFooter>
  <colBreaks count="1" manualBreakCount="1">
    <brk id="17" min="15" max="42"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Primary Layout</vt:lpstr>
      <vt:lpstr>'Primary Layout'!Print_Area</vt:lpstr>
      <vt:lpstr>'Primary Layout'!Print_Titles</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Barre</dc:creator>
  <cp:lastModifiedBy>Chris King</cp:lastModifiedBy>
  <cp:lastPrinted>2016-07-27T00:14:03Z</cp:lastPrinted>
  <dcterms:created xsi:type="dcterms:W3CDTF">2005-07-20T15:33:39Z</dcterms:created>
  <dcterms:modified xsi:type="dcterms:W3CDTF">2021-02-17T17:43:05Z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3ca9ef-1496-417f-9285-25b5037985b9_Enabled">
    <vt:lpwstr>true</vt:lpwstr>
  </property>
  <property fmtid="{D5CDD505-2E9C-101B-9397-08002B2CF9AE}" pid="3" name="MSIP_Label_da3ca9ef-1496-417f-9285-25b5037985b9_SetDate">
    <vt:lpwstr>2021-02-17T17:42:27Z</vt:lpwstr>
  </property>
  <property fmtid="{D5CDD505-2E9C-101B-9397-08002B2CF9AE}" pid="4" name="MSIP_Label_da3ca9ef-1496-417f-9285-25b5037985b9_Method">
    <vt:lpwstr>Standard</vt:lpwstr>
  </property>
  <property fmtid="{D5CDD505-2E9C-101B-9397-08002B2CF9AE}" pid="5" name="MSIP_Label_da3ca9ef-1496-417f-9285-25b5037985b9_Name">
    <vt:lpwstr>Non-Sensitive Business Use - Footer</vt:lpwstr>
  </property>
  <property fmtid="{D5CDD505-2E9C-101B-9397-08002B2CF9AE}" pid="6" name="MSIP_Label_da3ca9ef-1496-417f-9285-25b5037985b9_SiteId">
    <vt:lpwstr>2434528d-4270-4977-81dd-a6308c1761a3</vt:lpwstr>
  </property>
  <property fmtid="{D5CDD505-2E9C-101B-9397-08002B2CF9AE}" pid="7" name="MSIP_Label_da3ca9ef-1496-417f-9285-25b5037985b9_ActionId">
    <vt:lpwstr>470bea8a-4028-4053-b413-58192d083a32</vt:lpwstr>
  </property>
  <property fmtid="{D5CDD505-2E9C-101B-9397-08002B2CF9AE}" pid="8" name="MSIP_Label_da3ca9ef-1496-417f-9285-25b5037985b9_ContentBits">
    <vt:lpwstr>2</vt:lpwstr>
  </property>
</Properties>
</file>